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 codeName="{60716B99-48EF-4627-542C-1B4CF24DBC83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anjo\Desktop\"/>
    </mc:Choice>
  </mc:AlternateContent>
  <xr:revisionPtr revIDLastSave="0" documentId="8_{74A876B9-38EC-4022-B4EE-6CECBB97BF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ofdmenu" sheetId="1" r:id="rId1"/>
    <sheet name="Speelschema" sheetId="11" state="veryHidden" r:id="rId2"/>
    <sheet name="Game1" sheetId="2" state="veryHidden" r:id="rId3"/>
    <sheet name="Game3" sheetId="5" state="veryHidden" r:id="rId4"/>
    <sheet name="Game5" sheetId="6" state="veryHidden" r:id="rId5"/>
    <sheet name="Formulier1" sheetId="12" state="veryHidden" r:id="rId6"/>
    <sheet name="Game2" sheetId="4" state="veryHidden" r:id="rId7"/>
    <sheet name="Game4" sheetId="7" state="veryHidden" r:id="rId8"/>
    <sheet name="Formulier2" sheetId="14" state="veryHidden" r:id="rId9"/>
    <sheet name="Formulier3" sheetId="15" state="veryHidden" r:id="rId10"/>
    <sheet name="Formulier4" sheetId="16" state="veryHidden" r:id="rId11"/>
    <sheet name="Formulier5" sheetId="17" state="veryHidden" r:id="rId12"/>
    <sheet name="Spelers" sheetId="3" state="veryHidden" r:id="rId13"/>
    <sheet name="Teams" sheetId="9" state="veryHidden" r:id="rId14"/>
    <sheet name="Scores" sheetId="10" state="veryHidden" r:id="rId15"/>
  </sheets>
  <definedNames>
    <definedName name="_xlnm._FilterDatabase" localSheetId="14" hidden="1">Scores!#REF!</definedName>
    <definedName name="_xlnm._FilterDatabase" localSheetId="13" hidden="1">Teams!$B$4:$O$9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0" l="1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J19" i="3"/>
  <c r="J18" i="3"/>
  <c r="J17" i="3"/>
  <c r="J16" i="3"/>
  <c r="J15" i="3"/>
  <c r="J14" i="3"/>
  <c r="E1" i="17"/>
  <c r="E15" i="17"/>
  <c r="E29" i="17"/>
  <c r="E1" i="16"/>
  <c r="E15" i="16"/>
  <c r="E29" i="16"/>
  <c r="E29" i="15"/>
  <c r="E15" i="15"/>
  <c r="E1" i="15"/>
  <c r="E29" i="14"/>
  <c r="E15" i="14"/>
  <c r="E1" i="14"/>
  <c r="E29" i="12"/>
  <c r="E15" i="12"/>
  <c r="E1" i="12"/>
  <c r="N39" i="17" l="1"/>
  <c r="K39" i="17"/>
  <c r="G39" i="17"/>
  <c r="D39" i="17"/>
  <c r="N38" i="17"/>
  <c r="K38" i="17"/>
  <c r="G38" i="17"/>
  <c r="D38" i="17"/>
  <c r="N37" i="17"/>
  <c r="K37" i="17"/>
  <c r="G37" i="17"/>
  <c r="D37" i="17"/>
  <c r="N36" i="17"/>
  <c r="K36" i="17"/>
  <c r="G36" i="17"/>
  <c r="D36" i="17"/>
  <c r="N35" i="17"/>
  <c r="K35" i="17"/>
  <c r="G35" i="17"/>
  <c r="D35" i="17"/>
  <c r="N34" i="17"/>
  <c r="K34" i="17"/>
  <c r="G34" i="17"/>
  <c r="D34" i="17"/>
  <c r="K31" i="17"/>
  <c r="D31" i="17"/>
  <c r="N25" i="17"/>
  <c r="K25" i="17"/>
  <c r="G25" i="17"/>
  <c r="D25" i="17"/>
  <c r="N24" i="17"/>
  <c r="K24" i="17"/>
  <c r="G24" i="17"/>
  <c r="D24" i="17"/>
  <c r="N23" i="17"/>
  <c r="K23" i="17"/>
  <c r="G23" i="17"/>
  <c r="D23" i="17"/>
  <c r="N22" i="17"/>
  <c r="K22" i="17"/>
  <c r="G22" i="17"/>
  <c r="D22" i="17"/>
  <c r="N21" i="17"/>
  <c r="K21" i="17"/>
  <c r="G21" i="17"/>
  <c r="D21" i="17"/>
  <c r="N20" i="17"/>
  <c r="K20" i="17"/>
  <c r="G20" i="17"/>
  <c r="D20" i="17"/>
  <c r="K17" i="17"/>
  <c r="D17" i="17"/>
  <c r="N11" i="17"/>
  <c r="K11" i="17"/>
  <c r="G11" i="17"/>
  <c r="D11" i="17"/>
  <c r="N10" i="17"/>
  <c r="K10" i="17"/>
  <c r="G10" i="17"/>
  <c r="D10" i="17"/>
  <c r="N9" i="17"/>
  <c r="K9" i="17"/>
  <c r="G9" i="17"/>
  <c r="D9" i="17"/>
  <c r="N8" i="17"/>
  <c r="K8" i="17"/>
  <c r="G8" i="17"/>
  <c r="D8" i="17"/>
  <c r="N7" i="17"/>
  <c r="K7" i="17"/>
  <c r="G7" i="17"/>
  <c r="D7" i="17"/>
  <c r="N6" i="17"/>
  <c r="K6" i="17"/>
  <c r="G6" i="17"/>
  <c r="D6" i="17"/>
  <c r="K3" i="17"/>
  <c r="D3" i="17"/>
  <c r="N39" i="16"/>
  <c r="K39" i="16"/>
  <c r="G39" i="16"/>
  <c r="D39" i="16"/>
  <c r="N38" i="16"/>
  <c r="K38" i="16"/>
  <c r="G38" i="16"/>
  <c r="D38" i="16"/>
  <c r="N37" i="16"/>
  <c r="K37" i="16"/>
  <c r="G37" i="16"/>
  <c r="D37" i="16"/>
  <c r="N36" i="16"/>
  <c r="K36" i="16"/>
  <c r="G36" i="16"/>
  <c r="D36" i="16"/>
  <c r="N35" i="16"/>
  <c r="K35" i="16"/>
  <c r="G35" i="16"/>
  <c r="D35" i="16"/>
  <c r="N34" i="16"/>
  <c r="K34" i="16"/>
  <c r="G34" i="16"/>
  <c r="D34" i="16"/>
  <c r="K31" i="16"/>
  <c r="D31" i="16"/>
  <c r="N25" i="16"/>
  <c r="K25" i="16"/>
  <c r="G25" i="16"/>
  <c r="D25" i="16"/>
  <c r="N24" i="16"/>
  <c r="K24" i="16"/>
  <c r="G24" i="16"/>
  <c r="D24" i="16"/>
  <c r="N23" i="16"/>
  <c r="K23" i="16"/>
  <c r="G23" i="16"/>
  <c r="D23" i="16"/>
  <c r="N22" i="16"/>
  <c r="K22" i="16"/>
  <c r="G22" i="16"/>
  <c r="D22" i="16"/>
  <c r="N21" i="16"/>
  <c r="K21" i="16"/>
  <c r="G21" i="16"/>
  <c r="D21" i="16"/>
  <c r="N20" i="16"/>
  <c r="K20" i="16"/>
  <c r="G20" i="16"/>
  <c r="D20" i="16"/>
  <c r="K17" i="16"/>
  <c r="D17" i="16"/>
  <c r="N11" i="16"/>
  <c r="K11" i="16"/>
  <c r="G11" i="16"/>
  <c r="D11" i="16"/>
  <c r="N10" i="16"/>
  <c r="K10" i="16"/>
  <c r="G10" i="16"/>
  <c r="D10" i="16"/>
  <c r="N9" i="16"/>
  <c r="K9" i="16"/>
  <c r="G9" i="16"/>
  <c r="D9" i="16"/>
  <c r="N8" i="16"/>
  <c r="K8" i="16"/>
  <c r="G8" i="16"/>
  <c r="D8" i="16"/>
  <c r="N7" i="16"/>
  <c r="K7" i="16"/>
  <c r="G7" i="16"/>
  <c r="D7" i="16"/>
  <c r="N6" i="16"/>
  <c r="K6" i="16"/>
  <c r="G6" i="16"/>
  <c r="D6" i="16"/>
  <c r="K3" i="16"/>
  <c r="D3" i="16"/>
  <c r="N39" i="15"/>
  <c r="K39" i="15"/>
  <c r="G39" i="15"/>
  <c r="D39" i="15"/>
  <c r="N38" i="15"/>
  <c r="K38" i="15"/>
  <c r="G38" i="15"/>
  <c r="D38" i="15"/>
  <c r="N37" i="15"/>
  <c r="K37" i="15"/>
  <c r="G37" i="15"/>
  <c r="D37" i="15"/>
  <c r="N36" i="15"/>
  <c r="K36" i="15"/>
  <c r="G36" i="15"/>
  <c r="D36" i="15"/>
  <c r="N35" i="15"/>
  <c r="K35" i="15"/>
  <c r="G35" i="15"/>
  <c r="D35" i="15"/>
  <c r="N34" i="15"/>
  <c r="K34" i="15"/>
  <c r="G34" i="15"/>
  <c r="D34" i="15"/>
  <c r="K31" i="15"/>
  <c r="D31" i="15"/>
  <c r="N25" i="15"/>
  <c r="K25" i="15"/>
  <c r="G25" i="15"/>
  <c r="D25" i="15"/>
  <c r="N24" i="15"/>
  <c r="K24" i="15"/>
  <c r="G24" i="15"/>
  <c r="D24" i="15"/>
  <c r="N23" i="15"/>
  <c r="K23" i="15"/>
  <c r="G23" i="15"/>
  <c r="D23" i="15"/>
  <c r="N22" i="15"/>
  <c r="K22" i="15"/>
  <c r="G22" i="15"/>
  <c r="D22" i="15"/>
  <c r="N21" i="15"/>
  <c r="K21" i="15"/>
  <c r="G21" i="15"/>
  <c r="D21" i="15"/>
  <c r="N20" i="15"/>
  <c r="K20" i="15"/>
  <c r="G20" i="15"/>
  <c r="D20" i="15"/>
  <c r="K17" i="15"/>
  <c r="D17" i="15"/>
  <c r="N11" i="15"/>
  <c r="K11" i="15"/>
  <c r="G11" i="15"/>
  <c r="D11" i="15"/>
  <c r="N10" i="15"/>
  <c r="K10" i="15"/>
  <c r="G10" i="15"/>
  <c r="D10" i="15"/>
  <c r="N9" i="15"/>
  <c r="K9" i="15"/>
  <c r="G9" i="15"/>
  <c r="D9" i="15"/>
  <c r="N8" i="15"/>
  <c r="K8" i="15"/>
  <c r="G8" i="15"/>
  <c r="D8" i="15"/>
  <c r="N7" i="15"/>
  <c r="K7" i="15"/>
  <c r="G7" i="15"/>
  <c r="D7" i="15"/>
  <c r="N6" i="15"/>
  <c r="K6" i="15"/>
  <c r="G6" i="15"/>
  <c r="D6" i="15"/>
  <c r="K3" i="15"/>
  <c r="D3" i="15"/>
  <c r="N39" i="14"/>
  <c r="K39" i="14"/>
  <c r="G39" i="14"/>
  <c r="D39" i="14"/>
  <c r="N38" i="14"/>
  <c r="K38" i="14"/>
  <c r="G38" i="14"/>
  <c r="D38" i="14"/>
  <c r="N37" i="14"/>
  <c r="K37" i="14"/>
  <c r="G37" i="14"/>
  <c r="D37" i="14"/>
  <c r="N36" i="14"/>
  <c r="K36" i="14"/>
  <c r="G36" i="14"/>
  <c r="D36" i="14"/>
  <c r="N35" i="14"/>
  <c r="K35" i="14"/>
  <c r="G35" i="14"/>
  <c r="D35" i="14"/>
  <c r="N34" i="14"/>
  <c r="K34" i="14"/>
  <c r="G34" i="14"/>
  <c r="D34" i="14"/>
  <c r="K31" i="14"/>
  <c r="D31" i="14"/>
  <c r="N25" i="14"/>
  <c r="K25" i="14"/>
  <c r="G25" i="14"/>
  <c r="D25" i="14"/>
  <c r="N24" i="14"/>
  <c r="K24" i="14"/>
  <c r="G24" i="14"/>
  <c r="D24" i="14"/>
  <c r="N23" i="14"/>
  <c r="K23" i="14"/>
  <c r="G23" i="14"/>
  <c r="D23" i="14"/>
  <c r="N22" i="14"/>
  <c r="K22" i="14"/>
  <c r="G22" i="14"/>
  <c r="D22" i="14"/>
  <c r="N21" i="14"/>
  <c r="K21" i="14"/>
  <c r="G21" i="14"/>
  <c r="D21" i="14"/>
  <c r="N20" i="14"/>
  <c r="K20" i="14"/>
  <c r="G20" i="14"/>
  <c r="D20" i="14"/>
  <c r="K17" i="14"/>
  <c r="D17" i="14"/>
  <c r="N11" i="14"/>
  <c r="K11" i="14"/>
  <c r="G11" i="14"/>
  <c r="D11" i="14"/>
  <c r="N10" i="14"/>
  <c r="K10" i="14"/>
  <c r="G10" i="14"/>
  <c r="D10" i="14"/>
  <c r="N9" i="14"/>
  <c r="K9" i="14"/>
  <c r="G9" i="14"/>
  <c r="D9" i="14"/>
  <c r="N8" i="14"/>
  <c r="K8" i="14"/>
  <c r="G8" i="14"/>
  <c r="D8" i="14"/>
  <c r="N7" i="14"/>
  <c r="K7" i="14"/>
  <c r="G7" i="14"/>
  <c r="D7" i="14"/>
  <c r="N6" i="14"/>
  <c r="K6" i="14"/>
  <c r="G6" i="14"/>
  <c r="D6" i="14"/>
  <c r="K3" i="14"/>
  <c r="D3" i="14"/>
  <c r="N39" i="12"/>
  <c r="K39" i="12"/>
  <c r="G39" i="12"/>
  <c r="D39" i="12"/>
  <c r="N38" i="12"/>
  <c r="K38" i="12"/>
  <c r="G38" i="12"/>
  <c r="D38" i="12"/>
  <c r="N37" i="12"/>
  <c r="K37" i="12"/>
  <c r="G37" i="12"/>
  <c r="D37" i="12"/>
  <c r="N36" i="12"/>
  <c r="K36" i="12"/>
  <c r="G36" i="12"/>
  <c r="D36" i="12"/>
  <c r="N35" i="12"/>
  <c r="K35" i="12"/>
  <c r="G35" i="12"/>
  <c r="D35" i="12"/>
  <c r="N34" i="12"/>
  <c r="K34" i="12"/>
  <c r="G34" i="12"/>
  <c r="D34" i="12"/>
  <c r="K31" i="12"/>
  <c r="D31" i="12"/>
  <c r="N25" i="12"/>
  <c r="K25" i="12"/>
  <c r="G25" i="12"/>
  <c r="D25" i="12"/>
  <c r="N24" i="12"/>
  <c r="K24" i="12"/>
  <c r="G24" i="12"/>
  <c r="D24" i="12"/>
  <c r="N23" i="12"/>
  <c r="K23" i="12"/>
  <c r="G23" i="12"/>
  <c r="D23" i="12"/>
  <c r="N22" i="12"/>
  <c r="K22" i="12"/>
  <c r="G22" i="12"/>
  <c r="D22" i="12"/>
  <c r="N21" i="12"/>
  <c r="K21" i="12"/>
  <c r="G21" i="12"/>
  <c r="D21" i="12"/>
  <c r="N20" i="12"/>
  <c r="K20" i="12"/>
  <c r="G20" i="12"/>
  <c r="D20" i="12"/>
  <c r="K17" i="12"/>
  <c r="D17" i="12"/>
  <c r="N11" i="12"/>
  <c r="K11" i="12"/>
  <c r="G11" i="12"/>
  <c r="D11" i="12"/>
  <c r="N10" i="12"/>
  <c r="K10" i="12"/>
  <c r="G10" i="12"/>
  <c r="D10" i="12"/>
  <c r="N9" i="12"/>
  <c r="K9" i="12"/>
  <c r="G9" i="12"/>
  <c r="D9" i="12"/>
  <c r="N8" i="12"/>
  <c r="K8" i="12"/>
  <c r="G8" i="12"/>
  <c r="D8" i="12"/>
  <c r="N7" i="12"/>
  <c r="K7" i="12"/>
  <c r="G7" i="12"/>
  <c r="D7" i="12"/>
  <c r="N6" i="12"/>
  <c r="K6" i="12"/>
  <c r="G6" i="12"/>
  <c r="D6" i="12"/>
  <c r="K3" i="12"/>
  <c r="D3" i="12"/>
  <c r="P32" i="6"/>
  <c r="L5" i="9" s="1"/>
  <c r="I32" i="6"/>
  <c r="L8" i="9" s="1"/>
  <c r="P18" i="6"/>
  <c r="L4" i="9" s="1"/>
  <c r="I18" i="6"/>
  <c r="L9" i="9" s="1"/>
  <c r="P4" i="6"/>
  <c r="L6" i="9" s="1"/>
  <c r="I4" i="6"/>
  <c r="L7" i="9" s="1"/>
  <c r="P32" i="7"/>
  <c r="J7" i="9" s="1"/>
  <c r="I32" i="7"/>
  <c r="J5" i="9" s="1"/>
  <c r="P18" i="7"/>
  <c r="J9" i="9" s="1"/>
  <c r="I18" i="7"/>
  <c r="J6" i="9" s="1"/>
  <c r="P4" i="7"/>
  <c r="J4" i="9" s="1"/>
  <c r="I4" i="7"/>
  <c r="J8" i="9" s="1"/>
  <c r="I32" i="5"/>
  <c r="H9" i="9" s="1"/>
  <c r="P32" i="5"/>
  <c r="H8" i="9" s="1"/>
  <c r="I18" i="5"/>
  <c r="H5" i="9" s="1"/>
  <c r="P18" i="5"/>
  <c r="H6" i="9" s="1"/>
  <c r="P4" i="5"/>
  <c r="H7" i="9" s="1"/>
  <c r="I4" i="5"/>
  <c r="H4" i="9" s="1"/>
  <c r="P32" i="4"/>
  <c r="F6" i="9" s="1"/>
  <c r="I32" i="4"/>
  <c r="F4" i="9" s="1"/>
  <c r="P18" i="4"/>
  <c r="F7" i="9" s="1"/>
  <c r="I18" i="4"/>
  <c r="F8" i="9" s="1"/>
  <c r="P4" i="4"/>
  <c r="F5" i="9" s="1"/>
  <c r="I4" i="4"/>
  <c r="F9" i="9" s="1"/>
  <c r="P4" i="2"/>
  <c r="D8" i="9" s="1"/>
  <c r="I4" i="2"/>
  <c r="D6" i="9" s="1"/>
  <c r="P18" i="2"/>
  <c r="D5" i="9" s="1"/>
  <c r="I18" i="2"/>
  <c r="D4" i="9" s="1"/>
  <c r="P32" i="2"/>
  <c r="D9" i="9" s="1"/>
  <c r="I32" i="2"/>
  <c r="D7" i="9" s="1"/>
  <c r="A39" i="10"/>
  <c r="A40" i="10"/>
  <c r="A41" i="10"/>
  <c r="B6" i="9"/>
  <c r="B7" i="9"/>
  <c r="B9" i="9"/>
  <c r="B5" i="9"/>
  <c r="B4" i="9"/>
  <c r="B8" i="9"/>
  <c r="P7" i="3"/>
  <c r="P8" i="3"/>
  <c r="Q8" i="3" s="1"/>
  <c r="D8" i="3" s="1"/>
  <c r="E21" i="4" s="1"/>
  <c r="G21" i="4" s="1"/>
  <c r="P9" i="3"/>
  <c r="Q9" i="3" s="1"/>
  <c r="D9" i="3" s="1"/>
  <c r="L7" i="12" s="1"/>
  <c r="P10" i="3"/>
  <c r="Q10" i="3" s="1"/>
  <c r="D10" i="3" s="1"/>
  <c r="E9" i="7" s="1"/>
  <c r="G9" i="7" s="1"/>
  <c r="P11" i="3"/>
  <c r="Q11" i="3" s="1"/>
  <c r="D11" i="3" s="1"/>
  <c r="E37" i="17" s="1"/>
  <c r="P12" i="3"/>
  <c r="Q12" i="3" s="1"/>
  <c r="P13" i="3"/>
  <c r="Q13" i="3" s="1"/>
  <c r="P14" i="3"/>
  <c r="Q14" i="3" s="1"/>
  <c r="D14" i="3" s="1"/>
  <c r="L7" i="7" s="1"/>
  <c r="N7" i="7" s="1"/>
  <c r="P15" i="3"/>
  <c r="P16" i="3"/>
  <c r="Q16" i="3" s="1"/>
  <c r="D16" i="3" s="1"/>
  <c r="L8" i="16" s="1"/>
  <c r="P17" i="3"/>
  <c r="Q17" i="3" s="1"/>
  <c r="P18" i="3"/>
  <c r="Q18" i="3" s="1"/>
  <c r="P19" i="3"/>
  <c r="P20" i="3"/>
  <c r="Q20" i="3" s="1"/>
  <c r="D20" i="3" s="1"/>
  <c r="E35" i="7" s="1"/>
  <c r="P21" i="3"/>
  <c r="Q21" i="3" s="1"/>
  <c r="D21" i="3" s="1"/>
  <c r="E35" i="16" s="1"/>
  <c r="P22" i="3"/>
  <c r="Q22" i="3" s="1"/>
  <c r="D22" i="3" s="1"/>
  <c r="E37" i="7" s="1"/>
  <c r="G37" i="7" s="1"/>
  <c r="P23" i="3"/>
  <c r="P24" i="3"/>
  <c r="Q24" i="3" s="1"/>
  <c r="P25" i="3"/>
  <c r="Q25" i="3" s="1"/>
  <c r="P26" i="3"/>
  <c r="Q26" i="3" s="1"/>
  <c r="D26" i="3" s="1"/>
  <c r="L35" i="7" s="1"/>
  <c r="N35" i="7" s="1"/>
  <c r="P27" i="3"/>
  <c r="Q27" i="3" s="1"/>
  <c r="D27" i="3" s="1"/>
  <c r="L22" i="4" s="1"/>
  <c r="N22" i="4" s="1"/>
  <c r="P28" i="3"/>
  <c r="Q28" i="3" s="1"/>
  <c r="D28" i="3" s="1"/>
  <c r="L23" i="4" s="1"/>
  <c r="N23" i="4" s="1"/>
  <c r="P29" i="3"/>
  <c r="Q29" i="3" s="1"/>
  <c r="P30" i="3"/>
  <c r="Q30" i="3" s="1"/>
  <c r="P31" i="3"/>
  <c r="P32" i="3"/>
  <c r="Q32" i="3" s="1"/>
  <c r="D32" i="3" s="1"/>
  <c r="E7" i="4" s="1"/>
  <c r="G7" i="4" s="1"/>
  <c r="P33" i="3"/>
  <c r="Q33" i="3" s="1"/>
  <c r="D33" i="3" s="1"/>
  <c r="L21" i="16" s="1"/>
  <c r="P34" i="3"/>
  <c r="Q34" i="3" s="1"/>
  <c r="D34" i="3" s="1"/>
  <c r="E22" i="17" s="1"/>
  <c r="P35" i="3"/>
  <c r="P36" i="3"/>
  <c r="Q36" i="3" s="1"/>
  <c r="P37" i="3"/>
  <c r="Q37" i="3" s="1"/>
  <c r="Q7" i="3"/>
  <c r="K4" i="2"/>
  <c r="G13" i="11" s="1"/>
  <c r="D6" i="3"/>
  <c r="L11" i="6" s="1"/>
  <c r="N11" i="6" s="1"/>
  <c r="D7" i="3"/>
  <c r="L25" i="15" s="1"/>
  <c r="D12" i="3"/>
  <c r="E10" i="16" s="1"/>
  <c r="D13" i="3"/>
  <c r="L11" i="12" s="1"/>
  <c r="D17" i="3"/>
  <c r="E23" i="12" s="1"/>
  <c r="D18" i="3"/>
  <c r="E11" i="5" s="1"/>
  <c r="G11" i="5" s="1"/>
  <c r="D19" i="3"/>
  <c r="E25" i="12" s="1"/>
  <c r="D23" i="3"/>
  <c r="E37" i="16" s="1"/>
  <c r="D24" i="3"/>
  <c r="L38" i="17" s="1"/>
  <c r="D25" i="3"/>
  <c r="L39" i="17" s="1"/>
  <c r="D29" i="3"/>
  <c r="E37" i="12" s="1"/>
  <c r="D30" i="3"/>
  <c r="E10" i="17" s="1"/>
  <c r="D31" i="3"/>
  <c r="E39" i="12" s="1"/>
  <c r="D35" i="3"/>
  <c r="L37" i="12" s="1"/>
  <c r="D36" i="3"/>
  <c r="E38" i="15" s="1"/>
  <c r="D37" i="3"/>
  <c r="E26" i="6" s="1"/>
  <c r="G26" i="6" s="1"/>
  <c r="E40" i="4"/>
  <c r="G40" i="4" s="1"/>
  <c r="L38" i="4"/>
  <c r="N38" i="4" s="1"/>
  <c r="L12" i="6"/>
  <c r="N12" i="6" s="1"/>
  <c r="E38" i="6"/>
  <c r="G38" i="6" s="1"/>
  <c r="E11" i="7"/>
  <c r="G11" i="7" s="1"/>
  <c r="E12" i="7"/>
  <c r="G12" i="7" s="1"/>
  <c r="E38" i="4"/>
  <c r="G38" i="4" s="1"/>
  <c r="L38" i="6"/>
  <c r="N38" i="6" s="1"/>
  <c r="L11" i="4"/>
  <c r="N11" i="4" s="1"/>
  <c r="L40" i="6"/>
  <c r="N40" i="6" s="1"/>
  <c r="L38" i="7"/>
  <c r="N38" i="7" s="1"/>
  <c r="L39" i="7"/>
  <c r="N39" i="7" s="1"/>
  <c r="L40" i="7"/>
  <c r="N40" i="7" s="1"/>
  <c r="L24" i="7"/>
  <c r="N24" i="7" s="1"/>
  <c r="L25" i="7"/>
  <c r="N25" i="7" s="1"/>
  <c r="H14" i="3"/>
  <c r="P3" i="3"/>
  <c r="Q3" i="3" s="1"/>
  <c r="D3" i="3" s="1"/>
  <c r="E8" i="2" s="1"/>
  <c r="G8" i="2" s="1"/>
  <c r="P4" i="3"/>
  <c r="Q4" i="3" s="1"/>
  <c r="D4" i="3" s="1"/>
  <c r="L22" i="15" s="1"/>
  <c r="P5" i="3"/>
  <c r="Q5" i="3" s="1"/>
  <c r="D5" i="3" s="1"/>
  <c r="L23" i="15" s="1"/>
  <c r="P6" i="3"/>
  <c r="Q6" i="3" s="1"/>
  <c r="Q15" i="3"/>
  <c r="D15" i="3" s="1"/>
  <c r="E8" i="5" s="1"/>
  <c r="G8" i="5" s="1"/>
  <c r="Q19" i="3"/>
  <c r="Q23" i="3"/>
  <c r="Q31" i="3"/>
  <c r="Q35" i="3"/>
  <c r="P2" i="3"/>
  <c r="Q2" i="3" s="1"/>
  <c r="D2" i="3" s="1"/>
  <c r="L20" i="15" s="1"/>
  <c r="I27" i="3"/>
  <c r="I28" i="3"/>
  <c r="I29" i="3"/>
  <c r="I30" i="3"/>
  <c r="I31" i="3"/>
  <c r="I26" i="3"/>
  <c r="K40" i="7"/>
  <c r="K37" i="7"/>
  <c r="K38" i="7"/>
  <c r="K39" i="7"/>
  <c r="K36" i="7"/>
  <c r="K35" i="7"/>
  <c r="K32" i="7"/>
  <c r="O22" i="11" s="1"/>
  <c r="I21" i="3"/>
  <c r="I22" i="3"/>
  <c r="I23" i="3"/>
  <c r="I24" i="3"/>
  <c r="I25" i="3"/>
  <c r="I20" i="3"/>
  <c r="H20" i="3"/>
  <c r="D40" i="7"/>
  <c r="D37" i="7"/>
  <c r="D38" i="7"/>
  <c r="D39" i="7"/>
  <c r="D36" i="7"/>
  <c r="D35" i="7"/>
  <c r="D32" i="7"/>
  <c r="M22" i="11" s="1"/>
  <c r="I37" i="3"/>
  <c r="I33" i="3"/>
  <c r="I34" i="3"/>
  <c r="I35" i="3"/>
  <c r="I36" i="3"/>
  <c r="I32" i="3"/>
  <c r="K26" i="7"/>
  <c r="K23" i="7"/>
  <c r="K24" i="7"/>
  <c r="K25" i="7"/>
  <c r="K22" i="7"/>
  <c r="K21" i="7"/>
  <c r="K18" i="7"/>
  <c r="K22" i="11" s="1"/>
  <c r="I3" i="3"/>
  <c r="I4" i="3"/>
  <c r="I5" i="3"/>
  <c r="I6" i="3"/>
  <c r="I7" i="3"/>
  <c r="I2" i="3"/>
  <c r="H2" i="3"/>
  <c r="H3" i="3"/>
  <c r="E26" i="7"/>
  <c r="G26" i="7" s="1"/>
  <c r="D26" i="7"/>
  <c r="D23" i="7"/>
  <c r="D24" i="7"/>
  <c r="D25" i="7"/>
  <c r="D22" i="7"/>
  <c r="D21" i="7"/>
  <c r="D18" i="7"/>
  <c r="I22" i="11" s="1"/>
  <c r="I15" i="3"/>
  <c r="I16" i="3"/>
  <c r="I17" i="3"/>
  <c r="I18" i="3"/>
  <c r="I19" i="3"/>
  <c r="I14" i="3"/>
  <c r="I9" i="3"/>
  <c r="I10" i="3"/>
  <c r="I11" i="3"/>
  <c r="I12" i="3"/>
  <c r="I13" i="3"/>
  <c r="I8" i="3"/>
  <c r="L12" i="7"/>
  <c r="N12" i="7" s="1"/>
  <c r="K12" i="7"/>
  <c r="K9" i="7"/>
  <c r="K10" i="7"/>
  <c r="K11" i="7"/>
  <c r="K8" i="7"/>
  <c r="K7" i="7"/>
  <c r="K4" i="7"/>
  <c r="G22" i="11" s="1"/>
  <c r="D12" i="7"/>
  <c r="D9" i="7"/>
  <c r="D10" i="7"/>
  <c r="D11" i="7"/>
  <c r="D8" i="7"/>
  <c r="D7" i="7"/>
  <c r="D4" i="7"/>
  <c r="E22" i="11" s="1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3" i="3"/>
  <c r="J12" i="3"/>
  <c r="J11" i="3"/>
  <c r="J10" i="3"/>
  <c r="J9" i="3"/>
  <c r="J8" i="3"/>
  <c r="J7" i="3"/>
  <c r="J6" i="3"/>
  <c r="J5" i="3"/>
  <c r="J4" i="3"/>
  <c r="J3" i="3"/>
  <c r="J2" i="3"/>
  <c r="K40" i="6"/>
  <c r="K37" i="6"/>
  <c r="K38" i="6"/>
  <c r="K39" i="6"/>
  <c r="K36" i="6"/>
  <c r="K35" i="6"/>
  <c r="K32" i="6"/>
  <c r="O25" i="11" s="1"/>
  <c r="D40" i="6"/>
  <c r="D37" i="6"/>
  <c r="D38" i="6"/>
  <c r="D39" i="6"/>
  <c r="D36" i="6"/>
  <c r="D35" i="6"/>
  <c r="K26" i="6"/>
  <c r="K25" i="6"/>
  <c r="K24" i="6"/>
  <c r="K23" i="6"/>
  <c r="K22" i="6"/>
  <c r="K21" i="6"/>
  <c r="K18" i="6"/>
  <c r="K25" i="11" s="1"/>
  <c r="D26" i="6"/>
  <c r="D23" i="6"/>
  <c r="D24" i="6"/>
  <c r="D25" i="6"/>
  <c r="D22" i="6"/>
  <c r="D21" i="6"/>
  <c r="D18" i="6"/>
  <c r="I25" i="11" s="1"/>
  <c r="K12" i="6"/>
  <c r="K9" i="6"/>
  <c r="K10" i="6"/>
  <c r="K11" i="6"/>
  <c r="K8" i="6"/>
  <c r="K7" i="6"/>
  <c r="K4" i="6"/>
  <c r="G25" i="11" s="1"/>
  <c r="D12" i="6"/>
  <c r="D9" i="6"/>
  <c r="D10" i="6"/>
  <c r="D11" i="6"/>
  <c r="D8" i="6"/>
  <c r="D7" i="6"/>
  <c r="D4" i="6"/>
  <c r="E25" i="11" s="1"/>
  <c r="G3" i="3"/>
  <c r="G4" i="3"/>
  <c r="G5" i="3"/>
  <c r="G6" i="3"/>
  <c r="G7" i="3"/>
  <c r="G2" i="3"/>
  <c r="G15" i="3"/>
  <c r="G16" i="3"/>
  <c r="G17" i="3"/>
  <c r="G18" i="3"/>
  <c r="G19" i="3"/>
  <c r="G14" i="3"/>
  <c r="L40" i="4"/>
  <c r="N40" i="4" s="1"/>
  <c r="K40" i="4"/>
  <c r="K32" i="4"/>
  <c r="O16" i="11" s="1"/>
  <c r="K37" i="4"/>
  <c r="K38" i="4"/>
  <c r="K39" i="4"/>
  <c r="K36" i="4"/>
  <c r="K35" i="4"/>
  <c r="D40" i="4"/>
  <c r="D39" i="4"/>
  <c r="D38" i="4"/>
  <c r="D37" i="4"/>
  <c r="D36" i="4"/>
  <c r="D35" i="4"/>
  <c r="D32" i="4"/>
  <c r="M16" i="11" s="1"/>
  <c r="G21" i="3"/>
  <c r="G22" i="3"/>
  <c r="G23" i="3"/>
  <c r="G24" i="3"/>
  <c r="G25" i="3"/>
  <c r="G20" i="3"/>
  <c r="G37" i="3"/>
  <c r="G33" i="3"/>
  <c r="G34" i="3"/>
  <c r="G35" i="3"/>
  <c r="G36" i="3"/>
  <c r="G32" i="3"/>
  <c r="K12" i="4"/>
  <c r="K9" i="4"/>
  <c r="K10" i="4"/>
  <c r="K11" i="4"/>
  <c r="K8" i="4"/>
  <c r="K7" i="4"/>
  <c r="K4" i="4"/>
  <c r="G16" i="11" s="1"/>
  <c r="D12" i="4"/>
  <c r="D9" i="4"/>
  <c r="D10" i="4"/>
  <c r="D11" i="4"/>
  <c r="D8" i="4"/>
  <c r="D7" i="4"/>
  <c r="D4" i="4"/>
  <c r="E16" i="11" s="1"/>
  <c r="H4" i="3"/>
  <c r="H5" i="3"/>
  <c r="H6" i="3"/>
  <c r="H7" i="3"/>
  <c r="H21" i="3"/>
  <c r="H22" i="3"/>
  <c r="H23" i="3"/>
  <c r="H24" i="3"/>
  <c r="H25" i="3"/>
  <c r="K18" i="5"/>
  <c r="K19" i="11" s="1"/>
  <c r="K23" i="5"/>
  <c r="K24" i="5"/>
  <c r="K25" i="5"/>
  <c r="K22" i="5"/>
  <c r="K21" i="5"/>
  <c r="K26" i="5"/>
  <c r="D26" i="5"/>
  <c r="D23" i="5"/>
  <c r="D24" i="5"/>
  <c r="D25" i="5"/>
  <c r="D22" i="5"/>
  <c r="D21" i="5"/>
  <c r="D18" i="5"/>
  <c r="I19" i="11" s="1"/>
  <c r="H9" i="3"/>
  <c r="H10" i="3"/>
  <c r="H11" i="3"/>
  <c r="H12" i="3"/>
  <c r="H13" i="3"/>
  <c r="H8" i="3"/>
  <c r="K40" i="5"/>
  <c r="K39" i="5"/>
  <c r="K37" i="5"/>
  <c r="K38" i="5"/>
  <c r="K36" i="5"/>
  <c r="K35" i="5"/>
  <c r="H37" i="3"/>
  <c r="H33" i="3"/>
  <c r="H34" i="3"/>
  <c r="H35" i="3"/>
  <c r="H36" i="3"/>
  <c r="H32" i="3"/>
  <c r="D40" i="5"/>
  <c r="D37" i="5"/>
  <c r="D38" i="5"/>
  <c r="D39" i="5"/>
  <c r="D36" i="5"/>
  <c r="D35" i="5"/>
  <c r="D32" i="5"/>
  <c r="M19" i="11" s="1"/>
  <c r="H27" i="3"/>
  <c r="H28" i="3"/>
  <c r="H29" i="3"/>
  <c r="H30" i="3"/>
  <c r="H31" i="3"/>
  <c r="H26" i="3"/>
  <c r="H15" i="3"/>
  <c r="H16" i="3"/>
  <c r="H17" i="3"/>
  <c r="H18" i="3"/>
  <c r="H19" i="3"/>
  <c r="K12" i="5"/>
  <c r="K9" i="5"/>
  <c r="K10" i="5"/>
  <c r="K11" i="5"/>
  <c r="K8" i="5"/>
  <c r="K7" i="5"/>
  <c r="K4" i="5"/>
  <c r="G19" i="11" s="1"/>
  <c r="D12" i="5"/>
  <c r="D9" i="5"/>
  <c r="D10" i="5"/>
  <c r="D11" i="5"/>
  <c r="D8" i="5"/>
  <c r="D7" i="5"/>
  <c r="D4" i="5"/>
  <c r="E19" i="11" s="1"/>
  <c r="G27" i="3"/>
  <c r="G28" i="3"/>
  <c r="G29" i="3"/>
  <c r="G30" i="3"/>
  <c r="G31" i="3"/>
  <c r="G26" i="3"/>
  <c r="F14" i="3"/>
  <c r="G9" i="3"/>
  <c r="G10" i="3"/>
  <c r="G11" i="3"/>
  <c r="G12" i="3"/>
  <c r="G13" i="3"/>
  <c r="G8" i="3"/>
  <c r="K26" i="4"/>
  <c r="K23" i="4"/>
  <c r="K24" i="4"/>
  <c r="K25" i="4"/>
  <c r="K22" i="4"/>
  <c r="K21" i="4"/>
  <c r="D26" i="4"/>
  <c r="D23" i="4"/>
  <c r="D24" i="4"/>
  <c r="D25" i="4"/>
  <c r="D22" i="4"/>
  <c r="D21" i="4"/>
  <c r="K18" i="4"/>
  <c r="I16" i="11" s="1"/>
  <c r="D18" i="4"/>
  <c r="K16" i="11" s="1"/>
  <c r="F33" i="3"/>
  <c r="F34" i="3"/>
  <c r="F35" i="3"/>
  <c r="F36" i="3"/>
  <c r="F37" i="3"/>
  <c r="F32" i="3"/>
  <c r="F21" i="3"/>
  <c r="F22" i="3"/>
  <c r="F23" i="3"/>
  <c r="F24" i="3"/>
  <c r="F25" i="3"/>
  <c r="F20" i="3"/>
  <c r="F9" i="3"/>
  <c r="F10" i="3"/>
  <c r="F11" i="3"/>
  <c r="F12" i="3"/>
  <c r="F13" i="3"/>
  <c r="F8" i="3"/>
  <c r="F27" i="3"/>
  <c r="F28" i="3"/>
  <c r="F29" i="3"/>
  <c r="F30" i="3"/>
  <c r="F31" i="3"/>
  <c r="F26" i="3"/>
  <c r="F15" i="3"/>
  <c r="F16" i="3"/>
  <c r="F17" i="3"/>
  <c r="F18" i="3"/>
  <c r="F19" i="3"/>
  <c r="F3" i="3"/>
  <c r="F4" i="3"/>
  <c r="F5" i="3"/>
  <c r="F6" i="3"/>
  <c r="F7" i="3"/>
  <c r="F2" i="3"/>
  <c r="K37" i="2"/>
  <c r="K38" i="2"/>
  <c r="K39" i="2"/>
  <c r="K36" i="2"/>
  <c r="L24" i="2"/>
  <c r="N24" i="2" s="1"/>
  <c r="K40" i="2"/>
  <c r="K35" i="2"/>
  <c r="D40" i="2"/>
  <c r="D37" i="2"/>
  <c r="D38" i="2"/>
  <c r="D39" i="2"/>
  <c r="D36" i="2"/>
  <c r="D35" i="2"/>
  <c r="K26" i="2"/>
  <c r="K23" i="2"/>
  <c r="K24" i="2"/>
  <c r="K25" i="2"/>
  <c r="K22" i="2"/>
  <c r="K21" i="2"/>
  <c r="D26" i="2"/>
  <c r="D23" i="2"/>
  <c r="D24" i="2"/>
  <c r="D25" i="2"/>
  <c r="D22" i="2"/>
  <c r="D21" i="2"/>
  <c r="D32" i="2"/>
  <c r="M13" i="11" s="1"/>
  <c r="D18" i="2"/>
  <c r="I13" i="11" s="1"/>
  <c r="K18" i="2"/>
  <c r="K13" i="11" s="1"/>
  <c r="K32" i="2"/>
  <c r="O13" i="11" s="1"/>
  <c r="D4" i="2"/>
  <c r="E13" i="11" s="1"/>
  <c r="K12" i="2"/>
  <c r="K9" i="2"/>
  <c r="K10" i="2"/>
  <c r="K11" i="2"/>
  <c r="K8" i="2"/>
  <c r="K7" i="2"/>
  <c r="D8" i="2"/>
  <c r="D12" i="2"/>
  <c r="D9" i="2"/>
  <c r="D10" i="2"/>
  <c r="D11" i="2"/>
  <c r="D7" i="2"/>
  <c r="L36" i="6" l="1"/>
  <c r="E23" i="6"/>
  <c r="G23" i="6" s="1"/>
  <c r="E22" i="6"/>
  <c r="G22" i="6" s="1"/>
  <c r="L22" i="5"/>
  <c r="N22" i="5" s="1"/>
  <c r="L23" i="6"/>
  <c r="N23" i="6" s="1"/>
  <c r="E8" i="7"/>
  <c r="G8" i="7" s="1"/>
  <c r="E23" i="7"/>
  <c r="G23" i="7" s="1"/>
  <c r="L24" i="12"/>
  <c r="E39" i="14"/>
  <c r="E35" i="15"/>
  <c r="L37" i="16"/>
  <c r="L11" i="17"/>
  <c r="E34" i="12"/>
  <c r="E11" i="15"/>
  <c r="L9" i="16"/>
  <c r="L25" i="17"/>
  <c r="L38" i="12"/>
  <c r="E7" i="14"/>
  <c r="L9" i="15"/>
  <c r="E25" i="16"/>
  <c r="L35" i="17"/>
  <c r="E8" i="12"/>
  <c r="E11" i="12"/>
  <c r="L23" i="14"/>
  <c r="E21" i="15"/>
  <c r="E38" i="16"/>
  <c r="E9" i="17"/>
  <c r="E7" i="15"/>
  <c r="L21" i="17"/>
  <c r="E35" i="14"/>
  <c r="E21" i="14"/>
  <c r="E7" i="16"/>
  <c r="E10" i="12"/>
  <c r="E20" i="12"/>
  <c r="E22" i="12"/>
  <c r="L10" i="12"/>
  <c r="L20" i="12"/>
  <c r="L22" i="12"/>
  <c r="E38" i="12"/>
  <c r="L34" i="12"/>
  <c r="L36" i="12"/>
  <c r="E9" i="14"/>
  <c r="L11" i="14"/>
  <c r="L7" i="14"/>
  <c r="E23" i="14"/>
  <c r="L25" i="14"/>
  <c r="L21" i="14"/>
  <c r="E37" i="14"/>
  <c r="L39" i="14"/>
  <c r="L35" i="14"/>
  <c r="E9" i="15"/>
  <c r="L11" i="15"/>
  <c r="L7" i="15"/>
  <c r="E23" i="15"/>
  <c r="L21" i="15"/>
  <c r="E37" i="15"/>
  <c r="L39" i="15"/>
  <c r="L35" i="15"/>
  <c r="E9" i="16"/>
  <c r="L11" i="16"/>
  <c r="L7" i="16"/>
  <c r="E23" i="16"/>
  <c r="L24" i="16"/>
  <c r="L25" i="16"/>
  <c r="E36" i="16"/>
  <c r="L39" i="16"/>
  <c r="L35" i="16"/>
  <c r="E11" i="17"/>
  <c r="E7" i="17"/>
  <c r="L9" i="17"/>
  <c r="E25" i="17"/>
  <c r="E21" i="17"/>
  <c r="L23" i="17"/>
  <c r="E39" i="17"/>
  <c r="E35" i="17"/>
  <c r="L37" i="17"/>
  <c r="E9" i="12"/>
  <c r="E21" i="12"/>
  <c r="L9" i="12"/>
  <c r="L25" i="12"/>
  <c r="L21" i="12"/>
  <c r="L39" i="12"/>
  <c r="L35" i="12"/>
  <c r="E6" i="14"/>
  <c r="E8" i="14"/>
  <c r="L10" i="14"/>
  <c r="E20" i="14"/>
  <c r="E22" i="14"/>
  <c r="L24" i="14"/>
  <c r="E34" i="14"/>
  <c r="E36" i="14"/>
  <c r="L38" i="14"/>
  <c r="E6" i="15"/>
  <c r="E8" i="15"/>
  <c r="L10" i="15"/>
  <c r="E20" i="15"/>
  <c r="E22" i="15"/>
  <c r="L24" i="15"/>
  <c r="E34" i="15"/>
  <c r="E36" i="15"/>
  <c r="L38" i="15"/>
  <c r="E6" i="16"/>
  <c r="E8" i="16"/>
  <c r="L10" i="16"/>
  <c r="E20" i="16"/>
  <c r="E22" i="16"/>
  <c r="L23" i="16"/>
  <c r="E34" i="16"/>
  <c r="L38" i="16"/>
  <c r="L6" i="17"/>
  <c r="L8" i="17"/>
  <c r="E24" i="17"/>
  <c r="L20" i="17"/>
  <c r="L22" i="17"/>
  <c r="E38" i="17"/>
  <c r="L34" i="17"/>
  <c r="L36" i="17"/>
  <c r="L6" i="12"/>
  <c r="E36" i="12"/>
  <c r="E11" i="14"/>
  <c r="L9" i="14"/>
  <c r="L37" i="14"/>
  <c r="E25" i="15"/>
  <c r="E39" i="15"/>
  <c r="L37" i="15"/>
  <c r="E11" i="16"/>
  <c r="E21" i="16"/>
  <c r="L22" i="16"/>
  <c r="E39" i="16"/>
  <c r="L7" i="17"/>
  <c r="E23" i="17"/>
  <c r="E24" i="12"/>
  <c r="L8" i="12"/>
  <c r="E25" i="14"/>
  <c r="E6" i="12"/>
  <c r="E7" i="12"/>
  <c r="L23" i="12"/>
  <c r="E35" i="12"/>
  <c r="E10" i="14"/>
  <c r="L6" i="14"/>
  <c r="L8" i="14"/>
  <c r="E24" i="14"/>
  <c r="L20" i="14"/>
  <c r="L22" i="14"/>
  <c r="E38" i="14"/>
  <c r="L34" i="14"/>
  <c r="L36" i="14"/>
  <c r="E10" i="15"/>
  <c r="L6" i="15"/>
  <c r="L8" i="15"/>
  <c r="E24" i="15"/>
  <c r="L34" i="15"/>
  <c r="L36" i="15"/>
  <c r="L6" i="16"/>
  <c r="E24" i="16"/>
  <c r="L20" i="16"/>
  <c r="L34" i="16"/>
  <c r="L36" i="16"/>
  <c r="E6" i="17"/>
  <c r="E8" i="17"/>
  <c r="L10" i="17"/>
  <c r="E20" i="17"/>
  <c r="L24" i="17"/>
  <c r="E34" i="17"/>
  <c r="E36" i="17"/>
  <c r="G40" i="16"/>
  <c r="L35" i="3"/>
  <c r="L3" i="3"/>
  <c r="L17" i="3"/>
  <c r="L29" i="3"/>
  <c r="L12" i="3"/>
  <c r="L26" i="3"/>
  <c r="O4" i="9"/>
  <c r="L22" i="3"/>
  <c r="L20" i="3"/>
  <c r="L14" i="3"/>
  <c r="O7" i="9"/>
  <c r="O9" i="9"/>
  <c r="O5" i="9"/>
  <c r="O8" i="9"/>
  <c r="O6" i="9"/>
  <c r="L28" i="3"/>
  <c r="L10" i="3"/>
  <c r="L8" i="3"/>
  <c r="L11" i="3"/>
  <c r="L27" i="3"/>
  <c r="L31" i="3"/>
  <c r="L34" i="3"/>
  <c r="L25" i="3"/>
  <c r="L21" i="3"/>
  <c r="L16" i="3"/>
  <c r="L6" i="3"/>
  <c r="L32" i="3"/>
  <c r="L33" i="3"/>
  <c r="L24" i="3"/>
  <c r="L19" i="3"/>
  <c r="L15" i="3"/>
  <c r="L5" i="3"/>
  <c r="L7" i="3"/>
  <c r="L13" i="3"/>
  <c r="L9" i="3"/>
  <c r="L30" i="3"/>
  <c r="L36" i="3"/>
  <c r="L37" i="3"/>
  <c r="L23" i="3"/>
  <c r="L18" i="3"/>
  <c r="L4" i="3"/>
  <c r="K32" i="5"/>
  <c r="O19" i="11" s="1"/>
  <c r="D32" i="6"/>
  <c r="M25" i="11" s="1"/>
  <c r="L2" i="3"/>
  <c r="E7" i="7"/>
  <c r="G7" i="7" s="1"/>
  <c r="L23" i="5"/>
  <c r="N23" i="5" s="1"/>
  <c r="E35" i="6"/>
  <c r="G35" i="6" s="1"/>
  <c r="E9" i="2"/>
  <c r="G9" i="2" s="1"/>
  <c r="L9" i="7"/>
  <c r="N9" i="7" s="1"/>
  <c r="E35" i="5"/>
  <c r="G35" i="5" s="1"/>
  <c r="L21" i="7"/>
  <c r="N21" i="7" s="1"/>
  <c r="L26" i="4"/>
  <c r="N26" i="4" s="1"/>
  <c r="E8" i="6"/>
  <c r="G8" i="6" s="1"/>
  <c r="L9" i="5"/>
  <c r="N9" i="5" s="1"/>
  <c r="E25" i="5"/>
  <c r="G25" i="5" s="1"/>
  <c r="E9" i="6"/>
  <c r="G9" i="6" s="1"/>
  <c r="L35" i="2"/>
  <c r="N35" i="2" s="1"/>
  <c r="E38" i="5"/>
  <c r="G38" i="5" s="1"/>
  <c r="L39" i="6"/>
  <c r="N39" i="6" s="1"/>
  <c r="E10" i="7"/>
  <c r="G10" i="7" s="1"/>
  <c r="L8" i="7"/>
  <c r="N8" i="7" s="1"/>
  <c r="E39" i="7"/>
  <c r="G39" i="7" s="1"/>
  <c r="L37" i="7"/>
  <c r="N37" i="7" s="1"/>
  <c r="E37" i="2"/>
  <c r="G37" i="2" s="1"/>
  <c r="E39" i="5"/>
  <c r="G39" i="5" s="1"/>
  <c r="L26" i="5"/>
  <c r="N26" i="5" s="1"/>
  <c r="L8" i="6"/>
  <c r="N8" i="6" s="1"/>
  <c r="E25" i="6"/>
  <c r="G25" i="6" s="1"/>
  <c r="L22" i="6"/>
  <c r="N22" i="6" s="1"/>
  <c r="L35" i="6"/>
  <c r="N35" i="6" s="1"/>
  <c r="E12" i="2"/>
  <c r="G12" i="2" s="1"/>
  <c r="E22" i="2"/>
  <c r="G22" i="2" s="1"/>
  <c r="E11" i="4"/>
  <c r="G11" i="4" s="1"/>
  <c r="L7" i="4"/>
  <c r="N7" i="4" s="1"/>
  <c r="E36" i="4"/>
  <c r="G36" i="4" s="1"/>
  <c r="L36" i="4"/>
  <c r="N36" i="4" s="1"/>
  <c r="E38" i="7"/>
  <c r="G38" i="7" s="1"/>
  <c r="L25" i="2"/>
  <c r="N25" i="2" s="1"/>
  <c r="L39" i="2"/>
  <c r="N39" i="2" s="1"/>
  <c r="E21" i="6"/>
  <c r="G21" i="6" s="1"/>
  <c r="E22" i="7"/>
  <c r="G22" i="7" s="1"/>
  <c r="E25" i="2"/>
  <c r="G25" i="2" s="1"/>
  <c r="E36" i="2"/>
  <c r="G36" i="2" s="1"/>
  <c r="E12" i="5"/>
  <c r="G12" i="5" s="1"/>
  <c r="L26" i="6"/>
  <c r="N26" i="6" s="1"/>
  <c r="E26" i="2"/>
  <c r="G26" i="2" s="1"/>
  <c r="E10" i="4"/>
  <c r="G10" i="4" s="1"/>
  <c r="E12" i="6"/>
  <c r="G12" i="6" s="1"/>
  <c r="L8" i="5"/>
  <c r="N8" i="5" s="1"/>
  <c r="E40" i="2"/>
  <c r="G40" i="2" s="1"/>
  <c r="L12" i="5"/>
  <c r="N12" i="5" s="1"/>
  <c r="E22" i="5"/>
  <c r="G22" i="5" s="1"/>
  <c r="E37" i="6"/>
  <c r="G37" i="6" s="1"/>
  <c r="L36" i="7"/>
  <c r="N36" i="7" s="1"/>
  <c r="L38" i="2"/>
  <c r="N38" i="2" s="1"/>
  <c r="L10" i="5"/>
  <c r="N10" i="5" s="1"/>
  <c r="E24" i="5"/>
  <c r="G24" i="5" s="1"/>
  <c r="L10" i="4"/>
  <c r="N10" i="4" s="1"/>
  <c r="E35" i="4"/>
  <c r="G35" i="4" s="1"/>
  <c r="E24" i="6"/>
  <c r="G24" i="6" s="1"/>
  <c r="E25" i="4"/>
  <c r="G25" i="4" s="1"/>
  <c r="L35" i="5"/>
  <c r="N35" i="5" s="1"/>
  <c r="L37" i="4"/>
  <c r="N37" i="4" s="1"/>
  <c r="L7" i="2"/>
  <c r="N7" i="2" s="1"/>
  <c r="E23" i="2"/>
  <c r="G23" i="2" s="1"/>
  <c r="L26" i="2"/>
  <c r="N26" i="2" s="1"/>
  <c r="E9" i="5"/>
  <c r="G9" i="5" s="1"/>
  <c r="L12" i="4"/>
  <c r="N12" i="4" s="1"/>
  <c r="L22" i="2"/>
  <c r="N22" i="2" s="1"/>
  <c r="L24" i="4"/>
  <c r="N24" i="4" s="1"/>
  <c r="E10" i="5"/>
  <c r="G10" i="5" s="1"/>
  <c r="L23" i="7"/>
  <c r="N23" i="7" s="1"/>
  <c r="E36" i="7"/>
  <c r="G36" i="7" s="1"/>
  <c r="E24" i="2"/>
  <c r="G24" i="2" s="1"/>
  <c r="E26" i="5"/>
  <c r="G26" i="5" s="1"/>
  <c r="L22" i="7"/>
  <c r="L26" i="7"/>
  <c r="N26" i="7" s="1"/>
  <c r="E26" i="4"/>
  <c r="G26" i="4" s="1"/>
  <c r="E36" i="6"/>
  <c r="G36" i="6" s="1"/>
  <c r="E40" i="6"/>
  <c r="G40" i="6" s="1"/>
  <c r="L11" i="2"/>
  <c r="N11" i="2" s="1"/>
  <c r="E39" i="2"/>
  <c r="G39" i="2" s="1"/>
  <c r="L37" i="2"/>
  <c r="N37" i="2" s="1"/>
  <c r="E22" i="4"/>
  <c r="G22" i="4" s="1"/>
  <c r="L39" i="5"/>
  <c r="N39" i="5" s="1"/>
  <c r="L8" i="4"/>
  <c r="N8" i="4" s="1"/>
  <c r="L10" i="6"/>
  <c r="N10" i="6" s="1"/>
  <c r="E39" i="6"/>
  <c r="G39" i="6" s="1"/>
  <c r="E10" i="2"/>
  <c r="G10" i="2" s="1"/>
  <c r="L10" i="2"/>
  <c r="N10" i="2" s="1"/>
  <c r="L21" i="2"/>
  <c r="N21" i="2" s="1"/>
  <c r="L23" i="2"/>
  <c r="N23" i="2" s="1"/>
  <c r="E38" i="2"/>
  <c r="G38" i="2" s="1"/>
  <c r="L36" i="2"/>
  <c r="N36" i="2" s="1"/>
  <c r="L40" i="2"/>
  <c r="N40" i="2" s="1"/>
  <c r="E24" i="4"/>
  <c r="G24" i="4" s="1"/>
  <c r="L11" i="5"/>
  <c r="N11" i="5" s="1"/>
  <c r="L38" i="5"/>
  <c r="N38" i="5" s="1"/>
  <c r="E21" i="5"/>
  <c r="G21" i="5" s="1"/>
  <c r="E23" i="5"/>
  <c r="G23" i="5" s="1"/>
  <c r="E37" i="4"/>
  <c r="G37" i="4" s="1"/>
  <c r="E10" i="6"/>
  <c r="G10" i="6" s="1"/>
  <c r="L9" i="6"/>
  <c r="N9" i="6" s="1"/>
  <c r="E40" i="7"/>
  <c r="G40" i="7" s="1"/>
  <c r="E7" i="5"/>
  <c r="G7" i="5" s="1"/>
  <c r="L37" i="5"/>
  <c r="N37" i="5" s="1"/>
  <c r="L25" i="5"/>
  <c r="N25" i="5" s="1"/>
  <c r="E7" i="6"/>
  <c r="G7" i="6" s="1"/>
  <c r="L9" i="2"/>
  <c r="N9" i="2" s="1"/>
  <c r="E21" i="2"/>
  <c r="G21" i="2" s="1"/>
  <c r="E35" i="2"/>
  <c r="G35" i="2" s="1"/>
  <c r="E23" i="4"/>
  <c r="G23" i="4" s="1"/>
  <c r="L21" i="4"/>
  <c r="N21" i="4" s="1"/>
  <c r="L25" i="4"/>
  <c r="N25" i="4" s="1"/>
  <c r="L7" i="5"/>
  <c r="E37" i="5"/>
  <c r="G37" i="5" s="1"/>
  <c r="L36" i="5"/>
  <c r="N36" i="5" s="1"/>
  <c r="L40" i="5"/>
  <c r="N40" i="5" s="1"/>
  <c r="L24" i="5"/>
  <c r="N24" i="5" s="1"/>
  <c r="E9" i="4"/>
  <c r="G9" i="4" s="1"/>
  <c r="E39" i="4"/>
  <c r="G39" i="4" s="1"/>
  <c r="L39" i="4"/>
  <c r="N39" i="4" s="1"/>
  <c r="L24" i="6"/>
  <c r="N24" i="6" s="1"/>
  <c r="L10" i="7"/>
  <c r="N10" i="7" s="1"/>
  <c r="E24" i="7"/>
  <c r="G24" i="7" s="1"/>
  <c r="L25" i="6"/>
  <c r="N25" i="6" s="1"/>
  <c r="L37" i="6"/>
  <c r="N37" i="6" s="1"/>
  <c r="L11" i="7"/>
  <c r="N11" i="7" s="1"/>
  <c r="E25" i="7"/>
  <c r="G25" i="7" s="1"/>
  <c r="E11" i="2"/>
  <c r="G11" i="2" s="1"/>
  <c r="L8" i="2"/>
  <c r="N8" i="2" s="1"/>
  <c r="L12" i="2"/>
  <c r="N12" i="2" s="1"/>
  <c r="E36" i="5"/>
  <c r="G36" i="5" s="1"/>
  <c r="E40" i="5"/>
  <c r="G40" i="5" s="1"/>
  <c r="E8" i="4"/>
  <c r="G8" i="4" s="1"/>
  <c r="E12" i="4"/>
  <c r="G12" i="4" s="1"/>
  <c r="L9" i="4"/>
  <c r="N9" i="4" s="1"/>
  <c r="E11" i="6"/>
  <c r="G11" i="6" s="1"/>
  <c r="L21" i="6"/>
  <c r="N21" i="6" s="1"/>
  <c r="N22" i="3"/>
  <c r="N13" i="3"/>
  <c r="K33" i="3"/>
  <c r="N10" i="3"/>
  <c r="E21" i="7"/>
  <c r="G21" i="7" s="1"/>
  <c r="L21" i="5"/>
  <c r="N21" i="5" s="1"/>
  <c r="E7" i="2"/>
  <c r="G7" i="2" s="1"/>
  <c r="L35" i="4"/>
  <c r="N35" i="4" s="1"/>
  <c r="L7" i="6"/>
  <c r="N7" i="6" s="1"/>
  <c r="K21" i="3"/>
  <c r="G35" i="7"/>
  <c r="K34" i="3"/>
  <c r="N36" i="6"/>
  <c r="N32" i="3"/>
  <c r="N2" i="3"/>
  <c r="K17" i="3"/>
  <c r="K5" i="3"/>
  <c r="N25" i="3"/>
  <c r="K20" i="3"/>
  <c r="K18" i="3"/>
  <c r="N24" i="3"/>
  <c r="N19" i="3"/>
  <c r="N15" i="3"/>
  <c r="N23" i="3"/>
  <c r="K3" i="3"/>
  <c r="K16" i="3"/>
  <c r="K26" i="3"/>
  <c r="N28" i="3"/>
  <c r="K31" i="3"/>
  <c r="K27" i="3"/>
  <c r="N11" i="3"/>
  <c r="N35" i="3"/>
  <c r="N37" i="3"/>
  <c r="K36" i="3"/>
  <c r="K30" i="3"/>
  <c r="N29" i="3"/>
  <c r="K14" i="3"/>
  <c r="K9" i="3"/>
  <c r="K12" i="3"/>
  <c r="K8" i="3"/>
  <c r="K7" i="3"/>
  <c r="K4" i="3"/>
  <c r="K6" i="3"/>
  <c r="N12" i="3"/>
  <c r="K13" i="3"/>
  <c r="M13" i="3" s="1"/>
  <c r="N9" i="3"/>
  <c r="N5" i="3"/>
  <c r="N4" i="3"/>
  <c r="K25" i="3"/>
  <c r="N20" i="3"/>
  <c r="N21" i="3"/>
  <c r="N31" i="3"/>
  <c r="N27" i="3"/>
  <c r="N3" i="3"/>
  <c r="N17" i="3"/>
  <c r="N16" i="3"/>
  <c r="N8" i="3"/>
  <c r="N7" i="3"/>
  <c r="N26" i="3"/>
  <c r="N18" i="3"/>
  <c r="N14" i="3"/>
  <c r="N6" i="3"/>
  <c r="N30" i="3"/>
  <c r="K37" i="3"/>
  <c r="N33" i="3"/>
  <c r="N36" i="3"/>
  <c r="N34" i="3"/>
  <c r="K32" i="3"/>
  <c r="K35" i="3"/>
  <c r="K24" i="3"/>
  <c r="K23" i="3"/>
  <c r="K22" i="3"/>
  <c r="K10" i="3"/>
  <c r="K28" i="3"/>
  <c r="K11" i="3"/>
  <c r="K29" i="3"/>
  <c r="K19" i="3"/>
  <c r="K15" i="3"/>
  <c r="K2" i="3"/>
  <c r="E26" i="17" l="1"/>
  <c r="M22" i="3"/>
  <c r="M10" i="3"/>
  <c r="G41" i="6"/>
  <c r="K8" i="9" s="1"/>
  <c r="M33" i="3"/>
  <c r="G27" i="6"/>
  <c r="K9" i="9" s="1"/>
  <c r="N13" i="6"/>
  <c r="K6" i="9" s="1"/>
  <c r="L41" i="7"/>
  <c r="N41" i="7"/>
  <c r="I7" i="9" s="1"/>
  <c r="G27" i="7"/>
  <c r="I6" i="9" s="1"/>
  <c r="N13" i="7"/>
  <c r="I4" i="9" s="1"/>
  <c r="G13" i="7"/>
  <c r="I8" i="9" s="1"/>
  <c r="G13" i="5"/>
  <c r="G4" i="9" s="1"/>
  <c r="G27" i="4"/>
  <c r="E8" i="9" s="1"/>
  <c r="G27" i="2"/>
  <c r="C4" i="9" s="1"/>
  <c r="N13" i="4"/>
  <c r="E5" i="9" s="1"/>
  <c r="G41" i="7"/>
  <c r="I5" i="9" s="1"/>
  <c r="G13" i="6"/>
  <c r="K7" i="9" s="1"/>
  <c r="N13" i="2"/>
  <c r="C8" i="9" s="1"/>
  <c r="E27" i="6"/>
  <c r="N27" i="6"/>
  <c r="K4" i="9" s="1"/>
  <c r="G13" i="4"/>
  <c r="E9" i="9" s="1"/>
  <c r="G41" i="2"/>
  <c r="C7" i="9" s="1"/>
  <c r="G27" i="5"/>
  <c r="G5" i="9" s="1"/>
  <c r="N27" i="2"/>
  <c r="C5" i="9" s="1"/>
  <c r="G41" i="4"/>
  <c r="E4" i="9" s="1"/>
  <c r="G41" i="5"/>
  <c r="G9" i="9" s="1"/>
  <c r="N41" i="5"/>
  <c r="G8" i="9" s="1"/>
  <c r="N27" i="4"/>
  <c r="E7" i="9" s="1"/>
  <c r="E13" i="7"/>
  <c r="N27" i="5"/>
  <c r="G6" i="9" s="1"/>
  <c r="N41" i="4"/>
  <c r="E6" i="9" s="1"/>
  <c r="N41" i="6"/>
  <c r="K5" i="9" s="1"/>
  <c r="N41" i="2"/>
  <c r="C9" i="9" s="1"/>
  <c r="L27" i="7"/>
  <c r="L13" i="5"/>
  <c r="E41" i="4"/>
  <c r="L41" i="6"/>
  <c r="N22" i="7"/>
  <c r="N27" i="7" s="1"/>
  <c r="I9" i="9" s="1"/>
  <c r="E13" i="6"/>
  <c r="L41" i="2"/>
  <c r="E27" i="4"/>
  <c r="N7" i="5"/>
  <c r="N13" i="5" s="1"/>
  <c r="G7" i="9" s="1"/>
  <c r="L27" i="2"/>
  <c r="L13" i="4"/>
  <c r="L27" i="5"/>
  <c r="E41" i="2"/>
  <c r="E13" i="5"/>
  <c r="E27" i="5"/>
  <c r="E41" i="6"/>
  <c r="L13" i="7"/>
  <c r="E41" i="7"/>
  <c r="E13" i="4"/>
  <c r="E27" i="2"/>
  <c r="L27" i="4"/>
  <c r="E41" i="5"/>
  <c r="L41" i="5"/>
  <c r="L27" i="6"/>
  <c r="L13" i="2"/>
  <c r="E27" i="7"/>
  <c r="L13" i="6"/>
  <c r="E13" i="2"/>
  <c r="M18" i="3"/>
  <c r="M34" i="3"/>
  <c r="M5" i="3"/>
  <c r="M12" i="3"/>
  <c r="M8" i="3"/>
  <c r="M21" i="3"/>
  <c r="G13" i="2"/>
  <c r="C6" i="9" s="1"/>
  <c r="M17" i="3"/>
  <c r="M7" i="3"/>
  <c r="M3" i="3"/>
  <c r="L41" i="4"/>
  <c r="M32" i="3"/>
  <c r="M2" i="3"/>
  <c r="M20" i="3"/>
  <c r="M25" i="3"/>
  <c r="M9" i="3"/>
  <c r="M35" i="3"/>
  <c r="M24" i="3"/>
  <c r="M19" i="3"/>
  <c r="M16" i="3"/>
  <c r="M4" i="3"/>
  <c r="M23" i="3"/>
  <c r="M27" i="3"/>
  <c r="M15" i="3"/>
  <c r="M28" i="3"/>
  <c r="M31" i="3"/>
  <c r="M14" i="3"/>
  <c r="M11" i="3"/>
  <c r="M26" i="3"/>
  <c r="M37" i="3"/>
  <c r="M36" i="3"/>
  <c r="M29" i="3"/>
  <c r="M30" i="3"/>
  <c r="M6" i="3"/>
  <c r="N6" i="9" l="1"/>
  <c r="N9" i="9"/>
  <c r="N7" i="9"/>
  <c r="N5" i="9"/>
  <c r="N4" i="9"/>
  <c r="N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HW-Products</author>
  </authors>
  <commentList>
    <comment ref="P1" authorId="0" shapeId="0" xr:uid="{00000000-0006-0000-0C00-000001000000}">
      <text>
        <r>
          <rPr>
            <b/>
            <sz val="14"/>
            <color indexed="81"/>
            <rFont val="Tahoma"/>
            <family val="2"/>
          </rPr>
          <t>BASISSCORE</t>
        </r>
      </text>
    </comment>
    <comment ref="Q1" authorId="0" shapeId="0" xr:uid="{00000000-0006-0000-0C00-000002000000}">
      <text>
        <r>
          <rPr>
            <b/>
            <sz val="14"/>
            <color indexed="81"/>
            <rFont val="Tahoma"/>
            <family val="2"/>
          </rPr>
          <t>PERCENTAGE HANDICAP</t>
        </r>
      </text>
    </comment>
    <comment ref="R1" authorId="0" shapeId="0" xr:uid="{00000000-0006-0000-0C00-000003000000}">
      <text>
        <r>
          <rPr>
            <b/>
            <sz val="14"/>
            <color indexed="81"/>
            <rFont val="Tahoma"/>
            <family val="2"/>
          </rPr>
          <t>MAXIMALE HANDICAP</t>
        </r>
      </text>
    </comment>
  </commentList>
</comments>
</file>

<file path=xl/sharedStrings.xml><?xml version="1.0" encoding="utf-8"?>
<sst xmlns="http://schemas.openxmlformats.org/spreadsheetml/2006/main" count="555" uniqueCount="68">
  <si>
    <t>Score</t>
  </si>
  <si>
    <t>TOTAAL</t>
  </si>
  <si>
    <t>Hcp</t>
  </si>
  <si>
    <t>Naam</t>
  </si>
  <si>
    <t>Pasgem.</t>
  </si>
  <si>
    <t>Game 1</t>
  </si>
  <si>
    <t>Game 2</t>
  </si>
  <si>
    <t>Game 3</t>
  </si>
  <si>
    <t>Game 4</t>
  </si>
  <si>
    <t>Game 5</t>
  </si>
  <si>
    <t>Totaal</t>
  </si>
  <si>
    <t>Teamnaam</t>
  </si>
  <si>
    <t>Links</t>
  </si>
  <si>
    <t>Rechts</t>
  </si>
  <si>
    <t>Games</t>
  </si>
  <si>
    <t>Gemiddelde Scratch</t>
  </si>
  <si>
    <t>¨</t>
  </si>
  <si>
    <t>Hgst Game</t>
  </si>
  <si>
    <t>TEAMNAAM</t>
  </si>
  <si>
    <t>GAME 1</t>
  </si>
  <si>
    <t>GAME 2</t>
  </si>
  <si>
    <t>GAME 3</t>
  </si>
  <si>
    <t>GAME 4</t>
  </si>
  <si>
    <t>GAME 5</t>
  </si>
  <si>
    <t>PINFALL</t>
  </si>
  <si>
    <t>PUNTEN</t>
  </si>
  <si>
    <t>Pl</t>
  </si>
  <si>
    <r>
      <t>©</t>
    </r>
    <r>
      <rPr>
        <b/>
        <sz val="12"/>
        <color theme="1"/>
        <rFont val="Arial Rounded MT Bold"/>
        <family val="2"/>
      </rPr>
      <t xml:space="preserve"> HW – Products</t>
    </r>
  </si>
  <si>
    <t>-</t>
  </si>
  <si>
    <t>- - - - - - - - - - - - - - - - - - - - - - - - - -</t>
  </si>
  <si>
    <t xml:space="preserve"> </t>
  </si>
  <si>
    <t>þ</t>
  </si>
  <si>
    <t xml:space="preserve">GAME 1: </t>
  </si>
  <si>
    <t>GAME 1:</t>
  </si>
  <si>
    <t xml:space="preserve">GAME 2: </t>
  </si>
  <si>
    <t>GAME 3:</t>
  </si>
  <si>
    <t xml:space="preserve">GAME 4: </t>
  </si>
  <si>
    <t>GAME 4:</t>
  </si>
  <si>
    <t>GAME 5:</t>
  </si>
  <si>
    <t xml:space="preserve">GAME 5: </t>
  </si>
  <si>
    <t xml:space="preserve">    Versie 3.0</t>
  </si>
  <si>
    <t>No Fear</t>
  </si>
  <si>
    <t>Hanjo van den Wijngaart</t>
  </si>
  <si>
    <t>Ad Jelier</t>
  </si>
  <si>
    <t>Thea Struijk</t>
  </si>
  <si>
    <t>Runners Up</t>
  </si>
  <si>
    <t>Kelly van Gend-Verboon</t>
  </si>
  <si>
    <t>Gold Strike</t>
  </si>
  <si>
    <t>Remco Verboon</t>
  </si>
  <si>
    <t>Mitchel van Gend</t>
  </si>
  <si>
    <t>Miranda Schijf</t>
  </si>
  <si>
    <t>De fladderaars</t>
  </si>
  <si>
    <t>Bernadette Schijf</t>
  </si>
  <si>
    <t>Antoinette Gijzel-Schijf</t>
  </si>
  <si>
    <t>Adrie Struijk</t>
  </si>
  <si>
    <t>Leg maar neer</t>
  </si>
  <si>
    <t>De Thoolse brug</t>
  </si>
  <si>
    <t>Freddie Schijf</t>
  </si>
  <si>
    <t>Hans Springvloet</t>
  </si>
  <si>
    <t>Eric van Sabben</t>
  </si>
  <si>
    <t>Jos Nijland</t>
  </si>
  <si>
    <t>BAAN  1 - 2</t>
  </si>
  <si>
    <t>BAAN  3 - 4</t>
  </si>
  <si>
    <t>BAAN  5 - 6</t>
  </si>
  <si>
    <t>Jan de Nooijer</t>
  </si>
  <si>
    <t>Andrew Adami</t>
  </si>
  <si>
    <t>Ad van Zitteren</t>
  </si>
  <si>
    <t>Mike Kikkert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</si>
</sst>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8"/>
      <name val="Arial"/>
      <family val="2"/>
    </font>
    <font>
      <b/>
      <sz val="12"/>
      <color theme="4" tint="-0.249977111117893"/>
      <name val="Arial"/>
      <family val="2"/>
    </font>
    <font>
      <sz val="12"/>
      <color theme="0" tint="-0.499984740745262"/>
      <name val="Arial"/>
      <family val="2"/>
    </font>
    <font>
      <b/>
      <sz val="14"/>
      <color theme="1"/>
      <name val="Wingdings"/>
      <charset val="2"/>
    </font>
    <font>
      <b/>
      <sz val="12"/>
      <color theme="0" tint="-0.499984740745262"/>
      <name val="Arial"/>
      <family val="2"/>
    </font>
    <font>
      <sz val="12"/>
      <name val="Arial"/>
      <family val="2"/>
    </font>
    <font>
      <b/>
      <sz val="16"/>
      <color theme="4" tint="-0.249977111117893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20"/>
      <color theme="1"/>
      <name val="Arial"/>
      <family val="2"/>
    </font>
    <font>
      <b/>
      <sz val="14"/>
      <color indexed="81"/>
      <name val="Tahoma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 Rounded MT Bold"/>
      <family val="2"/>
    </font>
    <font>
      <b/>
      <sz val="12"/>
      <color theme="1"/>
      <name val="Arial Rounded MT Bold"/>
      <family val="2"/>
    </font>
    <font>
      <b/>
      <sz val="14"/>
      <color theme="0" tint="-0.249977111117893"/>
      <name val="Arial"/>
      <family val="2"/>
    </font>
    <font>
      <b/>
      <sz val="20"/>
      <color theme="0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8"/>
      <name val="Arial"/>
      <family val="2"/>
    </font>
  </fonts>
  <fills count="15">
    <fill>
      <patternFill patternType="none"/>
    </fill>
    <fill>
      <patternFill patternType="gray125"/>
    </fill>
    <fill>
      <gradientFill degree="90">
        <stop position="0">
          <color theme="2" tint="-0.25098422193060094"/>
        </stop>
        <stop position="1">
          <color theme="2" tint="-9.8025452436902985E-2"/>
        </stop>
      </gradientFill>
    </fill>
    <fill>
      <gradientFill degree="90">
        <stop position="0">
          <color theme="2" tint="-9.8025452436902985E-2"/>
        </stop>
        <stop position="1">
          <color theme="2"/>
        </stop>
      </gradient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theme="0"/>
      </left>
      <right style="dotted">
        <color theme="0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dotted">
        <color auto="1"/>
      </bottom>
      <diagonal/>
    </border>
    <border>
      <left style="dotted">
        <color auto="1"/>
      </left>
      <right/>
      <top style="thick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/>
      <top style="dotted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dotted">
        <color theme="0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hair">
        <color auto="1"/>
      </right>
      <top style="thick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dotted">
        <color theme="0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dotted">
        <color theme="0"/>
      </left>
      <right style="dotted">
        <color theme="0"/>
      </right>
      <top style="thick">
        <color auto="1"/>
      </top>
      <bottom/>
      <diagonal/>
    </border>
    <border>
      <left style="dotted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1"/>
      </left>
      <right style="dotted">
        <color theme="0"/>
      </right>
      <top style="thick">
        <color auto="1"/>
      </top>
      <bottom/>
      <diagonal/>
    </border>
    <border>
      <left style="thick">
        <color auto="1"/>
      </left>
      <right style="hair">
        <color auto="1"/>
      </right>
      <top style="thick">
        <color auto="1"/>
      </top>
      <bottom/>
      <diagonal/>
    </border>
    <border>
      <left style="thick">
        <color auto="1"/>
      </left>
      <right style="hair">
        <color auto="1"/>
      </right>
      <top/>
      <bottom/>
      <diagonal/>
    </border>
    <border>
      <left style="thick">
        <color auto="1"/>
      </left>
      <right style="hair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6" borderId="4" xfId="0" applyFont="1" applyFill="1" applyBorder="1" applyAlignment="1">
      <alignment vertical="center"/>
    </xf>
    <xf numFmtId="0" fontId="1" fillId="6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5" fillId="5" borderId="5" xfId="0" applyFont="1" applyFill="1" applyBorder="1"/>
    <xf numFmtId="0" fontId="6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5" fillId="5" borderId="9" xfId="0" applyFont="1" applyFill="1" applyBorder="1"/>
    <xf numFmtId="0" fontId="2" fillId="4" borderId="10" xfId="0" applyFont="1" applyFill="1" applyBorder="1" applyAlignment="1">
      <alignment horizontal="center" vertical="center"/>
    </xf>
    <xf numFmtId="0" fontId="5" fillId="5" borderId="11" xfId="0" applyFont="1" applyFill="1" applyBorder="1"/>
    <xf numFmtId="0" fontId="6" fillId="4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2" fillId="4" borderId="0" xfId="0" applyFont="1" applyFill="1" applyAlignment="1">
      <alignment horizontal="right" vertical="center"/>
    </xf>
    <xf numFmtId="2" fontId="0" fillId="0" borderId="0" xfId="0" applyNumberFormat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2" fontId="1" fillId="6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8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8" borderId="20" xfId="0" applyFill="1" applyBorder="1" applyAlignment="1" applyProtection="1">
      <alignment horizontal="left"/>
      <protection locked="0"/>
    </xf>
    <xf numFmtId="0" fontId="0" fillId="8" borderId="20" xfId="0" applyFill="1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8" borderId="22" xfId="0" applyFill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8" borderId="20" xfId="0" applyFill="1" applyBorder="1" applyProtection="1">
      <protection locked="0"/>
    </xf>
    <xf numFmtId="0" fontId="0" fillId="8" borderId="22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8" borderId="20" xfId="0" applyFill="1" applyBorder="1" applyAlignment="1">
      <alignment horizontal="center"/>
    </xf>
    <xf numFmtId="2" fontId="0" fillId="8" borderId="20" xfId="0" applyNumberFormat="1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2" fontId="0" fillId="8" borderId="22" xfId="0" applyNumberFormat="1" applyFill="1" applyBorder="1" applyAlignment="1">
      <alignment horizontal="center"/>
    </xf>
    <xf numFmtId="0" fontId="13" fillId="9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0" fillId="8" borderId="20" xfId="0" applyFill="1" applyBorder="1" applyAlignment="1">
      <alignment horizontal="left"/>
    </xf>
    <xf numFmtId="0" fontId="0" fillId="8" borderId="22" xfId="0" applyFill="1" applyBorder="1" applyAlignment="1">
      <alignment horizontal="left"/>
    </xf>
    <xf numFmtId="0" fontId="0" fillId="0" borderId="18" xfId="0" applyBorder="1" applyAlignment="1">
      <alignment horizontal="left"/>
    </xf>
    <xf numFmtId="0" fontId="17" fillId="0" borderId="0" xfId="0" applyFont="1"/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23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" fillId="6" borderId="17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0" fontId="18" fillId="8" borderId="2" xfId="0" applyFont="1" applyFill="1" applyBorder="1" applyAlignment="1">
      <alignment horizontal="center"/>
    </xf>
    <xf numFmtId="0" fontId="11" fillId="0" borderId="0" xfId="0" applyFont="1"/>
    <xf numFmtId="0" fontId="18" fillId="10" borderId="2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 wrapText="1"/>
    </xf>
    <xf numFmtId="2" fontId="1" fillId="6" borderId="41" xfId="0" applyNumberFormat="1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/>
    </xf>
    <xf numFmtId="0" fontId="1" fillId="6" borderId="42" xfId="0" applyFont="1" applyFill="1" applyBorder="1" applyAlignment="1">
      <alignment vertical="center"/>
    </xf>
    <xf numFmtId="0" fontId="12" fillId="0" borderId="43" xfId="0" applyFont="1" applyBorder="1" applyAlignment="1">
      <alignment vertical="center" textRotation="90"/>
    </xf>
    <xf numFmtId="0" fontId="12" fillId="0" borderId="44" xfId="0" applyFont="1" applyBorder="1" applyAlignment="1">
      <alignment vertical="center" textRotation="90"/>
    </xf>
    <xf numFmtId="0" fontId="12" fillId="0" borderId="45" xfId="0" applyFont="1" applyBorder="1" applyAlignment="1">
      <alignment vertical="center" textRotation="9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right"/>
      <protection locked="0"/>
    </xf>
    <xf numFmtId="0" fontId="3" fillId="6" borderId="0" xfId="0" applyFont="1" applyFill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3" fillId="7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3" fillId="6" borderId="0" xfId="0" applyFont="1" applyFill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5" fillId="5" borderId="5" xfId="0" applyFont="1" applyFill="1" applyBorder="1" applyAlignment="1">
      <alignment horizontal="left"/>
    </xf>
    <xf numFmtId="0" fontId="5" fillId="5" borderId="9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0" fillId="4" borderId="0" xfId="0" applyFill="1" applyAlignment="1" applyProtection="1">
      <alignment horizontal="right"/>
      <protection locked="0"/>
    </xf>
    <xf numFmtId="0" fontId="19" fillId="0" borderId="0" xfId="0" applyFont="1" applyAlignment="1">
      <alignment vertical="center"/>
    </xf>
    <xf numFmtId="0" fontId="21" fillId="5" borderId="2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23" fillId="13" borderId="46" xfId="0" applyFont="1" applyFill="1" applyBorder="1" applyAlignment="1">
      <alignment horizontal="center" vertical="center"/>
    </xf>
    <xf numFmtId="0" fontId="23" fillId="13" borderId="47" xfId="0" applyFont="1" applyFill="1" applyBorder="1" applyAlignment="1">
      <alignment horizontal="center" vertical="center"/>
    </xf>
    <xf numFmtId="0" fontId="23" fillId="13" borderId="48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/>
    <xf numFmtId="0" fontId="5" fillId="0" borderId="5" xfId="0" applyFont="1" applyBorder="1"/>
    <xf numFmtId="0" fontId="6" fillId="0" borderId="6" xfId="0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/>
      <protection locked="0"/>
    </xf>
    <xf numFmtId="0" fontId="5" fillId="0" borderId="9" xfId="0" applyFont="1" applyBorder="1"/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5" fillId="0" borderId="11" xfId="0" applyFont="1" applyBorder="1"/>
    <xf numFmtId="0" fontId="6" fillId="0" borderId="12" xfId="0" applyFont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right"/>
      <protection locked="0"/>
    </xf>
    <xf numFmtId="0" fontId="0" fillId="0" borderId="0" xfId="0" quotePrefix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0" fillId="0" borderId="0" xfId="0" quotePrefix="1"/>
    <xf numFmtId="0" fontId="25" fillId="14" borderId="2" xfId="0" applyFont="1" applyFill="1" applyBorder="1" applyAlignment="1">
      <alignment horizontal="center" vertical="center"/>
    </xf>
    <xf numFmtId="0" fontId="22" fillId="12" borderId="15" xfId="0" applyFont="1" applyFill="1" applyBorder="1" applyAlignment="1">
      <alignment horizontal="center"/>
    </xf>
    <xf numFmtId="0" fontId="22" fillId="12" borderId="16" xfId="0" applyFont="1" applyFill="1" applyBorder="1" applyAlignment="1">
      <alignment horizontal="center"/>
    </xf>
    <xf numFmtId="0" fontId="22" fillId="12" borderId="17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5" fillId="8" borderId="2" xfId="0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/>
    </xf>
    <xf numFmtId="0" fontId="16" fillId="0" borderId="34" xfId="0" applyFont="1" applyBorder="1" applyAlignment="1">
      <alignment horizontal="left" vertical="center"/>
    </xf>
  </cellXfs>
  <cellStyles count="1">
    <cellStyle name="Standaard" xfId="0" builtinId="0"/>
  </cellStyles>
  <dxfs count="27">
    <dxf>
      <border>
        <bottom style="hair">
          <color auto="1"/>
        </bottom>
        <vertical/>
        <horizontal/>
      </border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396872</xdr:colOff>
      <xdr:row>12</xdr:row>
      <xdr:rowOff>17316</xdr:rowOff>
    </xdr:from>
    <xdr:to>
      <xdr:col>9</xdr:col>
      <xdr:colOff>92072</xdr:colOff>
      <xdr:row>34</xdr:row>
      <xdr:rowOff>131616</xdr:rowOff>
    </xdr:to>
    <xdr:sp macro="" textlink="">
      <xdr:nvSpPr>
        <xdr:cNvPr id="23" name="Rechthoek: afgeronde hoeken 22">
          <a:extLst>
            <a:ext uri="{FF2B5EF4-FFF2-40B4-BE49-F238E27FC236}">
              <a16:creationId xmlns:a16="http://schemas.microsoft.com/office/drawing/2014/main" id="{419D1D3E-4578-2DBF-D03B-901516B33C8A}"/>
            </a:ext>
          </a:extLst>
        </xdr:cNvPr>
        <xdr:cNvSpPr/>
      </xdr:nvSpPr>
      <xdr:spPr>
        <a:xfrm>
          <a:off x="4206872" y="2303316"/>
          <a:ext cx="2743200" cy="4305300"/>
        </a:xfrm>
        <a:prstGeom prst="roundRect">
          <a:avLst/>
        </a:prstGeom>
        <a:solidFill>
          <a:schemeClr val="bg1">
            <a:lumMod val="85000"/>
          </a:schemeClr>
        </a:solidFill>
        <a:ln w="762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 fPrintsWithSheet="0"/>
  </xdr:twoCellAnchor>
  <xdr:twoCellAnchor editAs="absolute">
    <xdr:from>
      <xdr:col>0</xdr:col>
      <xdr:colOff>728226</xdr:colOff>
      <xdr:row>12</xdr:row>
      <xdr:rowOff>17316</xdr:rowOff>
    </xdr:from>
    <xdr:to>
      <xdr:col>4</xdr:col>
      <xdr:colOff>423426</xdr:colOff>
      <xdr:row>34</xdr:row>
      <xdr:rowOff>131916</xdr:rowOff>
    </xdr:to>
    <xdr:sp macro="" textlink="">
      <xdr:nvSpPr>
        <xdr:cNvPr id="22" name="Rechthoek: afgeronde hoeken 21">
          <a:extLst>
            <a:ext uri="{FF2B5EF4-FFF2-40B4-BE49-F238E27FC236}">
              <a16:creationId xmlns:a16="http://schemas.microsoft.com/office/drawing/2014/main" id="{247D1B05-3582-D11E-B3E9-8C48F6E57616}"/>
            </a:ext>
          </a:extLst>
        </xdr:cNvPr>
        <xdr:cNvSpPr/>
      </xdr:nvSpPr>
      <xdr:spPr>
        <a:xfrm>
          <a:off x="728226" y="2303316"/>
          <a:ext cx="2743200" cy="4305600"/>
        </a:xfrm>
        <a:prstGeom prst="roundRect">
          <a:avLst/>
        </a:prstGeom>
        <a:solidFill>
          <a:schemeClr val="bg1">
            <a:lumMod val="85000"/>
          </a:schemeClr>
        </a:solidFill>
        <a:ln w="762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 fPrintsWithSheet="0"/>
  </xdr:twoCellAnchor>
  <xdr:twoCellAnchor editAs="absolute">
    <xdr:from>
      <xdr:col>5</xdr:col>
      <xdr:colOff>675839</xdr:colOff>
      <xdr:row>13</xdr:row>
      <xdr:rowOff>95249</xdr:rowOff>
    </xdr:from>
    <xdr:to>
      <xdr:col>8</xdr:col>
      <xdr:colOff>418664</xdr:colOff>
      <xdr:row>33</xdr:row>
      <xdr:rowOff>95249</xdr:rowOff>
    </xdr:to>
    <xdr:grpSp>
      <xdr:nvGrpSpPr>
        <xdr:cNvPr id="39" name="Groep 38">
          <a:extLst>
            <a:ext uri="{FF2B5EF4-FFF2-40B4-BE49-F238E27FC236}">
              <a16:creationId xmlns:a16="http://schemas.microsoft.com/office/drawing/2014/main" id="{FB048D72-DC1E-BBD1-9697-41CB188C1C46}"/>
            </a:ext>
          </a:extLst>
        </xdr:cNvPr>
        <xdr:cNvGrpSpPr/>
      </xdr:nvGrpSpPr>
      <xdr:grpSpPr>
        <a:xfrm>
          <a:off x="4485839" y="2571749"/>
          <a:ext cx="2028825" cy="3810000"/>
          <a:chOff x="4485839" y="2571749"/>
          <a:chExt cx="2028825" cy="3810000"/>
        </a:xfrm>
      </xdr:grpSpPr>
      <xdr:sp macro="[0]!Game_1" textlink="">
        <xdr:nvSpPr>
          <xdr:cNvPr id="2" name="Rechthoek: schuine rand 1">
            <a:extLst>
              <a:ext uri="{FF2B5EF4-FFF2-40B4-BE49-F238E27FC236}">
                <a16:creationId xmlns:a16="http://schemas.microsoft.com/office/drawing/2014/main" id="{65459E8C-0D83-DE79-44AC-5ACA3F23BC70}"/>
              </a:ext>
            </a:extLst>
          </xdr:cNvPr>
          <xdr:cNvSpPr/>
        </xdr:nvSpPr>
        <xdr:spPr>
          <a:xfrm>
            <a:off x="4485839" y="2571749"/>
            <a:ext cx="2028825" cy="600075"/>
          </a:xfrm>
          <a:prstGeom prst="bevel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2000" b="1">
                <a:ln>
                  <a:solidFill>
                    <a:sysClr val="windowText" lastClr="000000"/>
                  </a:solidFill>
                </a:ln>
                <a:latin typeface="Cooper Black" panose="0208090404030B020404" pitchFamily="18" charset="0"/>
              </a:rPr>
              <a:t>1e  GAME </a:t>
            </a:r>
            <a:endParaRPr lang="nl-NL" sz="1100" b="1">
              <a:ln>
                <a:solidFill>
                  <a:sysClr val="windowText" lastClr="000000"/>
                </a:solidFill>
              </a:ln>
              <a:latin typeface="Cooper Black" panose="0208090404030B020404" pitchFamily="18" charset="0"/>
            </a:endParaRPr>
          </a:p>
        </xdr:txBody>
      </xdr:sp>
      <xdr:sp macro="[0]!Game_2" textlink="">
        <xdr:nvSpPr>
          <xdr:cNvPr id="3" name="Rechthoek: schuine rand 2">
            <a:extLst>
              <a:ext uri="{FF2B5EF4-FFF2-40B4-BE49-F238E27FC236}">
                <a16:creationId xmlns:a16="http://schemas.microsoft.com/office/drawing/2014/main" id="{A56A2F47-39DC-17E6-B507-5CA1C8B37EDD}"/>
              </a:ext>
            </a:extLst>
          </xdr:cNvPr>
          <xdr:cNvSpPr/>
        </xdr:nvSpPr>
        <xdr:spPr>
          <a:xfrm>
            <a:off x="4485839" y="3374230"/>
            <a:ext cx="2028825" cy="600075"/>
          </a:xfrm>
          <a:prstGeom prst="bevel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2000" b="1">
                <a:ln>
                  <a:solidFill>
                    <a:sysClr val="windowText" lastClr="000000"/>
                  </a:solidFill>
                </a:ln>
                <a:latin typeface="Cooper Black" panose="0208090404030B020404" pitchFamily="18" charset="0"/>
              </a:rPr>
              <a:t>2e  GAME </a:t>
            </a:r>
            <a:endParaRPr lang="nl-NL" sz="1100" b="1">
              <a:ln>
                <a:solidFill>
                  <a:sysClr val="windowText" lastClr="000000"/>
                </a:solidFill>
              </a:ln>
              <a:latin typeface="Cooper Black" panose="0208090404030B020404" pitchFamily="18" charset="0"/>
            </a:endParaRPr>
          </a:p>
        </xdr:txBody>
      </xdr:sp>
      <xdr:sp macro="[0]!Game_3" textlink="">
        <xdr:nvSpPr>
          <xdr:cNvPr id="4" name="Rechthoek: schuine rand 3">
            <a:extLst>
              <a:ext uri="{FF2B5EF4-FFF2-40B4-BE49-F238E27FC236}">
                <a16:creationId xmlns:a16="http://schemas.microsoft.com/office/drawing/2014/main" id="{E4471643-65A8-782E-D452-7836D28D6D3F}"/>
              </a:ext>
            </a:extLst>
          </xdr:cNvPr>
          <xdr:cNvSpPr/>
        </xdr:nvSpPr>
        <xdr:spPr>
          <a:xfrm>
            <a:off x="4485839" y="4176711"/>
            <a:ext cx="2028825" cy="600075"/>
          </a:xfrm>
          <a:prstGeom prst="bevel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2000" b="1">
                <a:ln>
                  <a:solidFill>
                    <a:sysClr val="windowText" lastClr="000000"/>
                  </a:solidFill>
                </a:ln>
                <a:latin typeface="Cooper Black" panose="0208090404030B020404" pitchFamily="18" charset="0"/>
              </a:rPr>
              <a:t>3e  GAME </a:t>
            </a:r>
            <a:endParaRPr lang="nl-NL" sz="1100" b="1">
              <a:ln>
                <a:solidFill>
                  <a:sysClr val="windowText" lastClr="000000"/>
                </a:solidFill>
              </a:ln>
              <a:latin typeface="Cooper Black" panose="0208090404030B020404" pitchFamily="18" charset="0"/>
            </a:endParaRPr>
          </a:p>
        </xdr:txBody>
      </xdr:sp>
      <xdr:sp macro="[0]!Game_4" textlink="">
        <xdr:nvSpPr>
          <xdr:cNvPr id="5" name="Rechthoek: schuine rand 4">
            <a:extLst>
              <a:ext uri="{FF2B5EF4-FFF2-40B4-BE49-F238E27FC236}">
                <a16:creationId xmlns:a16="http://schemas.microsoft.com/office/drawing/2014/main" id="{EF8BCD02-EA7A-8BD7-75F0-9CA0B54403D2}"/>
              </a:ext>
            </a:extLst>
          </xdr:cNvPr>
          <xdr:cNvSpPr/>
        </xdr:nvSpPr>
        <xdr:spPr>
          <a:xfrm>
            <a:off x="4485839" y="4979192"/>
            <a:ext cx="2028825" cy="600075"/>
          </a:xfrm>
          <a:prstGeom prst="bevel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2000" b="1">
                <a:ln>
                  <a:solidFill>
                    <a:sysClr val="windowText" lastClr="000000"/>
                  </a:solidFill>
                </a:ln>
                <a:latin typeface="Cooper Black" panose="0208090404030B020404" pitchFamily="18" charset="0"/>
              </a:rPr>
              <a:t>4e  GAME </a:t>
            </a:r>
            <a:endParaRPr lang="nl-NL" sz="1100" b="1">
              <a:ln>
                <a:solidFill>
                  <a:sysClr val="windowText" lastClr="000000"/>
                </a:solidFill>
              </a:ln>
              <a:latin typeface="Cooper Black" panose="0208090404030B020404" pitchFamily="18" charset="0"/>
            </a:endParaRPr>
          </a:p>
        </xdr:txBody>
      </xdr:sp>
      <xdr:sp macro="[0]!Game_5" textlink="">
        <xdr:nvSpPr>
          <xdr:cNvPr id="6" name="Rechthoek: schuine rand 5">
            <a:extLst>
              <a:ext uri="{FF2B5EF4-FFF2-40B4-BE49-F238E27FC236}">
                <a16:creationId xmlns:a16="http://schemas.microsoft.com/office/drawing/2014/main" id="{298B9E02-9182-092D-6623-9643B0E3DC59}"/>
              </a:ext>
            </a:extLst>
          </xdr:cNvPr>
          <xdr:cNvSpPr/>
        </xdr:nvSpPr>
        <xdr:spPr>
          <a:xfrm>
            <a:off x="4485839" y="5781674"/>
            <a:ext cx="2028825" cy="600075"/>
          </a:xfrm>
          <a:prstGeom prst="bevel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2000" b="1">
                <a:ln>
                  <a:solidFill>
                    <a:sysClr val="windowText" lastClr="000000"/>
                  </a:solidFill>
                </a:ln>
                <a:latin typeface="Cooper Black" panose="0208090404030B020404" pitchFamily="18" charset="0"/>
              </a:rPr>
              <a:t>5e  GAME </a:t>
            </a:r>
            <a:endParaRPr lang="nl-NL" sz="1100" b="1">
              <a:ln>
                <a:solidFill>
                  <a:sysClr val="windowText" lastClr="000000"/>
                </a:solidFill>
              </a:ln>
              <a:latin typeface="Cooper Black" panose="0208090404030B020404" pitchFamily="18" charset="0"/>
            </a:endParaRPr>
          </a:p>
        </xdr:txBody>
      </xdr:sp>
    </xdr:grpSp>
    <xdr:clientData fPrintsWithSheet="0"/>
  </xdr:twoCellAnchor>
  <xdr:twoCellAnchor>
    <xdr:from>
      <xdr:col>1</xdr:col>
      <xdr:colOff>309126</xdr:colOff>
      <xdr:row>21</xdr:row>
      <xdr:rowOff>151119</xdr:rowOff>
    </xdr:from>
    <xdr:to>
      <xdr:col>4</xdr:col>
      <xdr:colOff>51951</xdr:colOff>
      <xdr:row>24</xdr:row>
      <xdr:rowOff>171630</xdr:rowOff>
    </xdr:to>
    <xdr:grpSp>
      <xdr:nvGrpSpPr>
        <xdr:cNvPr id="17" name="Wisscores">
          <a:extLst>
            <a:ext uri="{FF2B5EF4-FFF2-40B4-BE49-F238E27FC236}">
              <a16:creationId xmlns:a16="http://schemas.microsoft.com/office/drawing/2014/main" id="{45DDE269-73A7-CFE5-BFB6-2BE910E31389}"/>
            </a:ext>
          </a:extLst>
        </xdr:cNvPr>
        <xdr:cNvGrpSpPr/>
      </xdr:nvGrpSpPr>
      <xdr:grpSpPr>
        <a:xfrm>
          <a:off x="1071126" y="4151619"/>
          <a:ext cx="2028825" cy="592011"/>
          <a:chOff x="7219950" y="228599"/>
          <a:chExt cx="2028825" cy="600075"/>
        </a:xfrm>
      </xdr:grpSpPr>
      <xdr:sp macro="[0]!Wissen_Scores" textlink="">
        <xdr:nvSpPr>
          <xdr:cNvPr id="10" name="Rechthoek: schuine rand 9">
            <a:extLst>
              <a:ext uri="{FF2B5EF4-FFF2-40B4-BE49-F238E27FC236}">
                <a16:creationId xmlns:a16="http://schemas.microsoft.com/office/drawing/2014/main" id="{FF7F5145-1058-674C-AA67-E08728E6ECE9}"/>
              </a:ext>
            </a:extLst>
          </xdr:cNvPr>
          <xdr:cNvSpPr/>
        </xdr:nvSpPr>
        <xdr:spPr>
          <a:xfrm>
            <a:off x="7219950" y="228599"/>
            <a:ext cx="2028825" cy="600075"/>
          </a:xfrm>
          <a:prstGeom prst="bevel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nl-NL" sz="2000" b="0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Cooper Black" panose="0208090404030B020404" pitchFamily="18" charset="0"/>
              </a:rPr>
              <a:t>SCORES</a:t>
            </a:r>
            <a:endParaRPr lang="nl-NL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oper Black" panose="0208090404030B020404" pitchFamily="18" charset="0"/>
            </a:endParaRPr>
          </a:p>
        </xdr:txBody>
      </xdr:sp>
      <xdr:pic>
        <xdr:nvPicPr>
          <xdr:cNvPr id="15" name="Afbeelding 14">
            <a:extLst>
              <a:ext uri="{FF2B5EF4-FFF2-40B4-BE49-F238E27FC236}">
                <a16:creationId xmlns:a16="http://schemas.microsoft.com/office/drawing/2014/main" id="{E1B57265-2D62-0907-D23E-C38B05AB9F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prstClr val="black"/>
              <a:srgbClr val="FF0000">
                <a:tint val="45000"/>
                <a:satMod val="400000"/>
              </a:srgb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54761" y="304188"/>
            <a:ext cx="447675" cy="447675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496163</xdr:colOff>
      <xdr:row>12</xdr:row>
      <xdr:rowOff>17318</xdr:rowOff>
    </xdr:from>
    <xdr:to>
      <xdr:col>20</xdr:col>
      <xdr:colOff>305663</xdr:colOff>
      <xdr:row>31</xdr:row>
      <xdr:rowOff>60614</xdr:rowOff>
    </xdr:to>
    <xdr:grpSp>
      <xdr:nvGrpSpPr>
        <xdr:cNvPr id="25" name="Groep 24">
          <a:extLst>
            <a:ext uri="{FF2B5EF4-FFF2-40B4-BE49-F238E27FC236}">
              <a16:creationId xmlns:a16="http://schemas.microsoft.com/office/drawing/2014/main" id="{2DAA1A75-5488-48A4-8328-E4ACA342322E}"/>
            </a:ext>
          </a:extLst>
        </xdr:cNvPr>
        <xdr:cNvGrpSpPr/>
      </xdr:nvGrpSpPr>
      <xdr:grpSpPr>
        <a:xfrm>
          <a:off x="11164163" y="2303318"/>
          <a:ext cx="4381500" cy="3662796"/>
          <a:chOff x="11164163" y="2303318"/>
          <a:chExt cx="4381500" cy="3662796"/>
        </a:xfrm>
      </xdr:grpSpPr>
      <xdr:sp macro="" textlink="">
        <xdr:nvSpPr>
          <xdr:cNvPr id="38" name="Rechthoek: afgeronde hoeken 37">
            <a:extLst>
              <a:ext uri="{FF2B5EF4-FFF2-40B4-BE49-F238E27FC236}">
                <a16:creationId xmlns:a16="http://schemas.microsoft.com/office/drawing/2014/main" id="{81A84925-F9C0-1D0E-9660-9967E93FF916}"/>
              </a:ext>
            </a:extLst>
          </xdr:cNvPr>
          <xdr:cNvSpPr/>
        </xdr:nvSpPr>
        <xdr:spPr>
          <a:xfrm>
            <a:off x="11232570" y="2303318"/>
            <a:ext cx="4286250" cy="3662796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762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NL" sz="1100"/>
          </a:p>
        </xdr:txBody>
      </xdr:sp>
      <xdr:sp macro="" textlink="">
        <xdr:nvSpPr>
          <xdr:cNvPr id="28" name="Rechthoek: schuine rand 27">
            <a:extLst>
              <a:ext uri="{FF2B5EF4-FFF2-40B4-BE49-F238E27FC236}">
                <a16:creationId xmlns:a16="http://schemas.microsoft.com/office/drawing/2014/main" id="{DDE2FCF0-EA99-A41E-CAD7-7BFF9C997AE4}"/>
              </a:ext>
            </a:extLst>
          </xdr:cNvPr>
          <xdr:cNvSpPr/>
        </xdr:nvSpPr>
        <xdr:spPr>
          <a:xfrm>
            <a:off x="11499270" y="3374230"/>
            <a:ext cx="2209800" cy="600075"/>
          </a:xfrm>
          <a:prstGeom prst="bevel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1800" b="1">
                <a:ln>
                  <a:solidFill>
                    <a:sysClr val="windowText" lastClr="000000"/>
                  </a:solidFill>
                </a:ln>
                <a:latin typeface="Cooper Black" panose="0208090404030B020404" pitchFamily="18" charset="0"/>
              </a:rPr>
              <a:t>BASISSCORE</a:t>
            </a:r>
            <a:endParaRPr lang="nl-NL" sz="1050" b="1">
              <a:ln>
                <a:solidFill>
                  <a:sysClr val="windowText" lastClr="000000"/>
                </a:solidFill>
              </a:ln>
              <a:latin typeface="Cooper Black" panose="0208090404030B020404" pitchFamily="18" charset="0"/>
            </a:endParaRPr>
          </a:p>
        </xdr:txBody>
      </xdr:sp>
      <xdr:sp macro="" textlink="">
        <xdr:nvSpPr>
          <xdr:cNvPr id="30" name="Basisscore">
            <a:extLst>
              <a:ext uri="{FF2B5EF4-FFF2-40B4-BE49-F238E27FC236}">
                <a16:creationId xmlns:a16="http://schemas.microsoft.com/office/drawing/2014/main" id="{4125EBF7-46CF-22EC-9E7A-A2E65C34DE92}"/>
              </a:ext>
            </a:extLst>
          </xdr:cNvPr>
          <xdr:cNvSpPr/>
        </xdr:nvSpPr>
        <xdr:spPr>
          <a:xfrm>
            <a:off x="14004345" y="3374230"/>
            <a:ext cx="1171575" cy="600075"/>
          </a:xfrm>
          <a:prstGeom prst="bevel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2800" b="1">
                <a:ln>
                  <a:solidFill>
                    <a:sysClr val="windowText" lastClr="000000"/>
                  </a:solidFill>
                </a:ln>
                <a:solidFill>
                  <a:srgbClr val="FFFF00"/>
                </a:solidFill>
                <a:latin typeface="Cooper Black" panose="0208090404030B020404" pitchFamily="18" charset="0"/>
              </a:rPr>
              <a:t>230</a:t>
            </a:r>
          </a:p>
        </xdr:txBody>
      </xdr:sp>
      <xdr:sp macro="" textlink="">
        <xdr:nvSpPr>
          <xdr:cNvPr id="31" name="Rechthoek: schuine rand 30">
            <a:extLst>
              <a:ext uri="{FF2B5EF4-FFF2-40B4-BE49-F238E27FC236}">
                <a16:creationId xmlns:a16="http://schemas.microsoft.com/office/drawing/2014/main" id="{A77617D6-35A8-C32B-1831-E1087E5709B0}"/>
              </a:ext>
            </a:extLst>
          </xdr:cNvPr>
          <xdr:cNvSpPr/>
        </xdr:nvSpPr>
        <xdr:spPr>
          <a:xfrm>
            <a:off x="11499270" y="4160151"/>
            <a:ext cx="2209800" cy="600075"/>
          </a:xfrm>
          <a:prstGeom prst="bevel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1800" b="1">
                <a:ln>
                  <a:solidFill>
                    <a:sysClr val="windowText" lastClr="000000"/>
                  </a:solidFill>
                </a:ln>
                <a:latin typeface="Cooper Black" panose="0208090404030B020404" pitchFamily="18" charset="0"/>
              </a:rPr>
              <a:t>PERCENTAGE</a:t>
            </a:r>
          </a:p>
        </xdr:txBody>
      </xdr:sp>
      <xdr:sp macro="" textlink="">
        <xdr:nvSpPr>
          <xdr:cNvPr id="32" name="Percentage">
            <a:extLst>
              <a:ext uri="{FF2B5EF4-FFF2-40B4-BE49-F238E27FC236}">
                <a16:creationId xmlns:a16="http://schemas.microsoft.com/office/drawing/2014/main" id="{54FC0F17-C969-E419-B8D4-CAACCD9D06FD}"/>
              </a:ext>
            </a:extLst>
          </xdr:cNvPr>
          <xdr:cNvSpPr/>
        </xdr:nvSpPr>
        <xdr:spPr>
          <a:xfrm>
            <a:off x="14004345" y="4160151"/>
            <a:ext cx="1171575" cy="600075"/>
          </a:xfrm>
          <a:prstGeom prst="bevel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2800" b="1">
                <a:ln>
                  <a:solidFill>
                    <a:sysClr val="windowText" lastClr="000000"/>
                  </a:solidFill>
                </a:ln>
                <a:solidFill>
                  <a:srgbClr val="FFFF00"/>
                </a:solidFill>
                <a:latin typeface="Cooper Black" panose="0208090404030B020404" pitchFamily="18" charset="0"/>
              </a:rPr>
              <a:t>80</a:t>
            </a:r>
          </a:p>
        </xdr:txBody>
      </xdr:sp>
      <xdr:sp macro="" textlink="">
        <xdr:nvSpPr>
          <xdr:cNvPr id="33" name="Rechthoek: schuine rand 32">
            <a:extLst>
              <a:ext uri="{FF2B5EF4-FFF2-40B4-BE49-F238E27FC236}">
                <a16:creationId xmlns:a16="http://schemas.microsoft.com/office/drawing/2014/main" id="{97471B33-C1CD-6E77-863F-642BA8B88B4B}"/>
              </a:ext>
            </a:extLst>
          </xdr:cNvPr>
          <xdr:cNvSpPr/>
        </xdr:nvSpPr>
        <xdr:spPr>
          <a:xfrm>
            <a:off x="11499270" y="4946072"/>
            <a:ext cx="2209800" cy="600075"/>
          </a:xfrm>
          <a:prstGeom prst="bevel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1800" b="1">
                <a:ln>
                  <a:solidFill>
                    <a:sysClr val="windowText" lastClr="000000"/>
                  </a:solidFill>
                </a:ln>
                <a:latin typeface="Cooper Black" panose="0208090404030B020404" pitchFamily="18" charset="0"/>
              </a:rPr>
              <a:t>MAX.</a:t>
            </a:r>
            <a:r>
              <a:rPr lang="nl-NL" sz="1800" b="1" baseline="0">
                <a:ln>
                  <a:solidFill>
                    <a:sysClr val="windowText" lastClr="000000"/>
                  </a:solidFill>
                </a:ln>
                <a:latin typeface="Cooper Black" panose="0208090404030B020404" pitchFamily="18" charset="0"/>
              </a:rPr>
              <a:t> HCP</a:t>
            </a:r>
            <a:endParaRPr lang="nl-NL" sz="1050" b="1">
              <a:ln>
                <a:solidFill>
                  <a:sysClr val="windowText" lastClr="000000"/>
                </a:solidFill>
              </a:ln>
              <a:latin typeface="Cooper Black" panose="0208090404030B020404" pitchFamily="18" charset="0"/>
            </a:endParaRPr>
          </a:p>
        </xdr:txBody>
      </xdr:sp>
      <xdr:sp macro="" textlink="">
        <xdr:nvSpPr>
          <xdr:cNvPr id="34" name="Maximaal">
            <a:extLst>
              <a:ext uri="{FF2B5EF4-FFF2-40B4-BE49-F238E27FC236}">
                <a16:creationId xmlns:a16="http://schemas.microsoft.com/office/drawing/2014/main" id="{EF987F92-C6F8-25C1-1CD4-80D088B5F3DD}"/>
              </a:ext>
            </a:extLst>
          </xdr:cNvPr>
          <xdr:cNvSpPr/>
        </xdr:nvSpPr>
        <xdr:spPr>
          <a:xfrm>
            <a:off x="14004345" y="4946072"/>
            <a:ext cx="1171575" cy="600075"/>
          </a:xfrm>
          <a:prstGeom prst="bevel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2800" b="1">
                <a:ln>
                  <a:solidFill>
                    <a:sysClr val="windowText" lastClr="000000"/>
                  </a:solidFill>
                </a:ln>
                <a:solidFill>
                  <a:srgbClr val="FFFF00"/>
                </a:solidFill>
                <a:latin typeface="Cooper Black" panose="0208090404030B020404" pitchFamily="18" charset="0"/>
              </a:rPr>
              <a:t>64</a:t>
            </a:r>
          </a:p>
        </xdr:txBody>
      </xdr:sp>
      <xdr:sp macro="" textlink="">
        <xdr:nvSpPr>
          <xdr:cNvPr id="40" name="Rechthoek: afgeronde hoeken 39">
            <a:extLst>
              <a:ext uri="{FF2B5EF4-FFF2-40B4-BE49-F238E27FC236}">
                <a16:creationId xmlns:a16="http://schemas.microsoft.com/office/drawing/2014/main" id="{2A1C408A-FA93-7A15-04B4-7316571EBA3F}"/>
              </a:ext>
            </a:extLst>
          </xdr:cNvPr>
          <xdr:cNvSpPr/>
        </xdr:nvSpPr>
        <xdr:spPr>
          <a:xfrm>
            <a:off x="11164163" y="2416753"/>
            <a:ext cx="4381500" cy="809625"/>
          </a:xfrm>
          <a:prstGeom prst="roundRect">
            <a:avLst>
              <a:gd name="adj" fmla="val 43405"/>
            </a:avLst>
          </a:prstGeom>
          <a:noFill/>
          <a:ln w="762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3600" b="1">
                <a:ln w="12700">
                  <a:solidFill>
                    <a:schemeClr val="tx1"/>
                  </a:solidFill>
                </a:ln>
                <a:solidFill>
                  <a:schemeClr val="accent1">
                    <a:lumMod val="60000"/>
                    <a:lumOff val="40000"/>
                  </a:schemeClr>
                </a:solidFill>
                <a:latin typeface="Cooper Black" panose="0208090404030B020404" pitchFamily="18" charset="0"/>
              </a:rPr>
              <a:t>INSTELLINGEN</a:t>
            </a:r>
          </a:p>
        </xdr:txBody>
      </xdr:sp>
    </xdr:grpSp>
    <xdr:clientData fPrintsWithSheet="0"/>
  </xdr:twoCellAnchor>
  <xdr:twoCellAnchor editAs="absolute">
    <xdr:from>
      <xdr:col>1</xdr:col>
      <xdr:colOff>71002</xdr:colOff>
      <xdr:row>1</xdr:row>
      <xdr:rowOff>114300</xdr:rowOff>
    </xdr:from>
    <xdr:to>
      <xdr:col>20</xdr:col>
      <xdr:colOff>311728</xdr:colOff>
      <xdr:row>6</xdr:row>
      <xdr:rowOff>152400</xdr:rowOff>
    </xdr:to>
    <xdr:grpSp>
      <xdr:nvGrpSpPr>
        <xdr:cNvPr id="45" name="Groep 44">
          <a:extLst>
            <a:ext uri="{FF2B5EF4-FFF2-40B4-BE49-F238E27FC236}">
              <a16:creationId xmlns:a16="http://schemas.microsoft.com/office/drawing/2014/main" id="{204B308F-157B-E7F8-AD30-6146DA820FAF}"/>
            </a:ext>
          </a:extLst>
        </xdr:cNvPr>
        <xdr:cNvGrpSpPr/>
      </xdr:nvGrpSpPr>
      <xdr:grpSpPr>
        <a:xfrm>
          <a:off x="833002" y="304800"/>
          <a:ext cx="14718726" cy="990600"/>
          <a:chOff x="495300" y="304800"/>
          <a:chExt cx="15001875" cy="990600"/>
        </a:xfrm>
      </xdr:grpSpPr>
      <xdr:sp macro="" textlink="">
        <xdr:nvSpPr>
          <xdr:cNvPr id="27" name="Rechthoek: afgeronde hoeken 26">
            <a:extLst>
              <a:ext uri="{FF2B5EF4-FFF2-40B4-BE49-F238E27FC236}">
                <a16:creationId xmlns:a16="http://schemas.microsoft.com/office/drawing/2014/main" id="{1362F64F-3865-C25A-5BED-207EA21B0313}"/>
              </a:ext>
            </a:extLst>
          </xdr:cNvPr>
          <xdr:cNvSpPr/>
        </xdr:nvSpPr>
        <xdr:spPr>
          <a:xfrm>
            <a:off x="495300" y="304800"/>
            <a:ext cx="15001875" cy="990600"/>
          </a:xfrm>
          <a:prstGeom prst="roundRect">
            <a:avLst/>
          </a:prstGeom>
          <a:ln>
            <a:noFill/>
          </a:ln>
          <a:effectLst>
            <a:reflection blurRad="6350" stA="50000" endA="300" endPos="55500" dist="50800" dir="5400000" sy="-100000" algn="bl" rotWithShape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4400" b="1">
                <a:ln w="28575">
                  <a:solidFill>
                    <a:schemeClr val="tx1"/>
                  </a:solidFill>
                </a:ln>
                <a:latin typeface="Cooper Black" panose="0208090404030B020404" pitchFamily="18" charset="0"/>
              </a:rPr>
              <a:t>DAG</a:t>
            </a:r>
            <a:r>
              <a:rPr lang="nl-NL" sz="4400" b="1" baseline="0">
                <a:ln w="28575">
                  <a:solidFill>
                    <a:schemeClr val="tx1"/>
                  </a:solidFill>
                </a:ln>
                <a:latin typeface="Cooper Black" panose="0208090404030B020404" pitchFamily="18" charset="0"/>
              </a:rPr>
              <a:t>  DER  </a:t>
            </a:r>
            <a:r>
              <a:rPr lang="nl-NL" sz="4400" b="1">
                <a:ln w="28575">
                  <a:solidFill>
                    <a:schemeClr val="tx1"/>
                  </a:solidFill>
                </a:ln>
                <a:latin typeface="Cooper Black" panose="0208090404030B020404" pitchFamily="18" charset="0"/>
              </a:rPr>
              <a:t>KAMPIOENEN</a:t>
            </a:r>
          </a:p>
        </xdr:txBody>
      </xdr:sp>
      <xdr:pic>
        <xdr:nvPicPr>
          <xdr:cNvPr id="43" name="Afbeelding 42">
            <a:extLst>
              <a:ext uri="{FF2B5EF4-FFF2-40B4-BE49-F238E27FC236}">
                <a16:creationId xmlns:a16="http://schemas.microsoft.com/office/drawing/2014/main" id="{147C6D18-5F67-7122-AFCF-951BEF85B5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57326" y="333375"/>
            <a:ext cx="866774" cy="866774"/>
          </a:xfrm>
          <a:prstGeom prst="ellipse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44" name="Afbeelding 43">
            <a:extLst>
              <a:ext uri="{FF2B5EF4-FFF2-40B4-BE49-F238E27FC236}">
                <a16:creationId xmlns:a16="http://schemas.microsoft.com/office/drawing/2014/main" id="{A9DB276B-6AAE-4366-8884-A4B3225F26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13811249" y="352425"/>
            <a:ext cx="885825" cy="866774"/>
          </a:xfrm>
          <a:prstGeom prst="ellipse">
            <a:avLst/>
          </a:prstGeom>
          <a:ln>
            <a:noFill/>
          </a:ln>
          <a:effectLst>
            <a:softEdge rad="112500"/>
          </a:effectLst>
        </xdr:spPr>
      </xdr:pic>
    </xdr:grpSp>
    <xdr:clientData fPrintsWithSheet="0"/>
  </xdr:twoCellAnchor>
  <xdr:twoCellAnchor>
    <xdr:from>
      <xdr:col>1</xdr:col>
      <xdr:colOff>309126</xdr:colOff>
      <xdr:row>25</xdr:row>
      <xdr:rowOff>179054</xdr:rowOff>
    </xdr:from>
    <xdr:to>
      <xdr:col>4</xdr:col>
      <xdr:colOff>51951</xdr:colOff>
      <xdr:row>29</xdr:row>
      <xdr:rowOff>9065</xdr:rowOff>
    </xdr:to>
    <xdr:grpSp>
      <xdr:nvGrpSpPr>
        <xdr:cNvPr id="36" name="Groep 35">
          <a:extLst>
            <a:ext uri="{FF2B5EF4-FFF2-40B4-BE49-F238E27FC236}">
              <a16:creationId xmlns:a16="http://schemas.microsoft.com/office/drawing/2014/main" id="{E76E0A86-0837-3B6F-D72F-4174A64CFA9E}"/>
            </a:ext>
          </a:extLst>
        </xdr:cNvPr>
        <xdr:cNvGrpSpPr/>
      </xdr:nvGrpSpPr>
      <xdr:grpSpPr>
        <a:xfrm>
          <a:off x="1071126" y="4941554"/>
          <a:ext cx="2028825" cy="592011"/>
          <a:chOff x="1071126" y="4941554"/>
          <a:chExt cx="2028825" cy="592011"/>
        </a:xfrm>
      </xdr:grpSpPr>
      <xdr:sp macro="[0]!Wissen_Spelers" textlink="">
        <xdr:nvSpPr>
          <xdr:cNvPr id="13" name="Rechthoek: schuine rand 12">
            <a:extLst>
              <a:ext uri="{FF2B5EF4-FFF2-40B4-BE49-F238E27FC236}">
                <a16:creationId xmlns:a16="http://schemas.microsoft.com/office/drawing/2014/main" id="{E50903E0-6E0E-3C04-C8DB-6AAAEC21280C}"/>
              </a:ext>
            </a:extLst>
          </xdr:cNvPr>
          <xdr:cNvSpPr/>
        </xdr:nvSpPr>
        <xdr:spPr>
          <a:xfrm>
            <a:off x="1071126" y="4941554"/>
            <a:ext cx="2028825" cy="592011"/>
          </a:xfrm>
          <a:prstGeom prst="bevel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nl-NL" sz="2000" b="0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Cooper Black" panose="0208090404030B020404" pitchFamily="18" charset="0"/>
              </a:rPr>
              <a:t>SPELERS</a:t>
            </a:r>
            <a:endParaRPr lang="nl-NL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oper Black" panose="0208090404030B020404" pitchFamily="18" charset="0"/>
            </a:endParaRPr>
          </a:p>
        </xdr:txBody>
      </xdr:sp>
      <xdr:pic>
        <xdr:nvPicPr>
          <xdr:cNvPr id="16" name="Afbeelding 15">
            <a:extLst>
              <a:ext uri="{FF2B5EF4-FFF2-40B4-BE49-F238E27FC236}">
                <a16:creationId xmlns:a16="http://schemas.microsoft.com/office/drawing/2014/main" id="{EE4FE1AC-B5ED-C2B1-5C6C-86D579A98B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prstClr val="black"/>
              <a:srgbClr val="FF0000">
                <a:tint val="45000"/>
                <a:satMod val="400000"/>
              </a:srgb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18926" y="5031003"/>
            <a:ext cx="447675" cy="441659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309126</xdr:colOff>
      <xdr:row>17</xdr:row>
      <xdr:rowOff>123184</xdr:rowOff>
    </xdr:from>
    <xdr:to>
      <xdr:col>4</xdr:col>
      <xdr:colOff>51951</xdr:colOff>
      <xdr:row>20</xdr:row>
      <xdr:rowOff>143695</xdr:rowOff>
    </xdr:to>
    <xdr:grpSp>
      <xdr:nvGrpSpPr>
        <xdr:cNvPr id="29" name="Groep 28">
          <a:extLst>
            <a:ext uri="{FF2B5EF4-FFF2-40B4-BE49-F238E27FC236}">
              <a16:creationId xmlns:a16="http://schemas.microsoft.com/office/drawing/2014/main" id="{95FB5021-CB37-B4FA-774B-305CBDEAE8F2}"/>
            </a:ext>
          </a:extLst>
        </xdr:cNvPr>
        <xdr:cNvGrpSpPr/>
      </xdr:nvGrpSpPr>
      <xdr:grpSpPr>
        <a:xfrm>
          <a:off x="1071126" y="3361684"/>
          <a:ext cx="2028825" cy="592011"/>
          <a:chOff x="733425" y="3371077"/>
          <a:chExt cx="2028825" cy="592011"/>
        </a:xfrm>
      </xdr:grpSpPr>
      <xdr:sp macro="[0]!Spelers" textlink="">
        <xdr:nvSpPr>
          <xdr:cNvPr id="7" name="Rechthoek: schuine rand 6">
            <a:extLst>
              <a:ext uri="{FF2B5EF4-FFF2-40B4-BE49-F238E27FC236}">
                <a16:creationId xmlns:a16="http://schemas.microsoft.com/office/drawing/2014/main" id="{5DEC61E2-7576-1E98-6D6D-876165A5FDA7}"/>
              </a:ext>
            </a:extLst>
          </xdr:cNvPr>
          <xdr:cNvSpPr/>
        </xdr:nvSpPr>
        <xdr:spPr>
          <a:xfrm>
            <a:off x="733425" y="3371077"/>
            <a:ext cx="2028825" cy="592011"/>
          </a:xfrm>
          <a:prstGeom prst="bevel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nl-NL" sz="2000" b="0" cap="none" spc="0">
                <a:ln w="12700">
                  <a:solidFill>
                    <a:sysClr val="windowText" lastClr="000000"/>
                  </a:solidFill>
                </a:ln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Cooper Black" panose="0208090404030B020404" pitchFamily="18" charset="0"/>
              </a:rPr>
              <a:t>SPELERS</a:t>
            </a:r>
            <a:endParaRPr lang="nl-NL" sz="1100" b="0" cap="none" spc="0">
              <a:ln w="12700">
                <a:solidFill>
                  <a:sysClr val="windowText" lastClr="000000"/>
                </a:solidFill>
              </a:ln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oper Black" panose="0208090404030B020404" pitchFamily="18" charset="0"/>
            </a:endParaRPr>
          </a:p>
        </xdr:txBody>
      </xdr:sp>
      <xdr:pic>
        <xdr:nvPicPr>
          <xdr:cNvPr id="24" name="Graphic 23">
            <a:extLst>
              <a:ext uri="{FF2B5EF4-FFF2-40B4-BE49-F238E27FC236}">
                <a16:creationId xmlns:a16="http://schemas.microsoft.com/office/drawing/2014/main" id="{E8EBCE70-655E-F45E-393D-3163BF7ECA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225389" y="3524251"/>
            <a:ext cx="337701" cy="337701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309126</xdr:colOff>
      <xdr:row>13</xdr:row>
      <xdr:rowOff>95249</xdr:rowOff>
    </xdr:from>
    <xdr:to>
      <xdr:col>4</xdr:col>
      <xdr:colOff>51951</xdr:colOff>
      <xdr:row>16</xdr:row>
      <xdr:rowOff>115760</xdr:rowOff>
    </xdr:to>
    <xdr:grpSp>
      <xdr:nvGrpSpPr>
        <xdr:cNvPr id="46" name="Groep 45">
          <a:extLst>
            <a:ext uri="{FF2B5EF4-FFF2-40B4-BE49-F238E27FC236}">
              <a16:creationId xmlns:a16="http://schemas.microsoft.com/office/drawing/2014/main" id="{6C3687E8-9902-ACBA-C44B-5D05B3D4402E}"/>
            </a:ext>
          </a:extLst>
        </xdr:cNvPr>
        <xdr:cNvGrpSpPr/>
      </xdr:nvGrpSpPr>
      <xdr:grpSpPr>
        <a:xfrm>
          <a:off x="1071126" y="2571749"/>
          <a:ext cx="2028825" cy="592011"/>
          <a:chOff x="1071126" y="2571749"/>
          <a:chExt cx="2028825" cy="592011"/>
        </a:xfrm>
      </xdr:grpSpPr>
      <xdr:sp macro="[0]!Instellingen" textlink="">
        <xdr:nvSpPr>
          <xdr:cNvPr id="11" name="Rechthoek: schuine rand 10">
            <a:extLst>
              <a:ext uri="{FF2B5EF4-FFF2-40B4-BE49-F238E27FC236}">
                <a16:creationId xmlns:a16="http://schemas.microsoft.com/office/drawing/2014/main" id="{934DB8FB-54EB-C3BA-694C-2EA63B52AB88}"/>
              </a:ext>
            </a:extLst>
          </xdr:cNvPr>
          <xdr:cNvSpPr/>
        </xdr:nvSpPr>
        <xdr:spPr>
          <a:xfrm>
            <a:off x="1071126" y="2571749"/>
            <a:ext cx="2028825" cy="592011"/>
          </a:xfrm>
          <a:prstGeom prst="bevel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nl-NL" sz="2000" b="1">
                <a:ln>
                  <a:solidFill>
                    <a:sysClr val="windowText" lastClr="000000"/>
                  </a:solidFill>
                </a:ln>
                <a:latin typeface="Cooper Black" panose="0208090404030B020404" pitchFamily="18" charset="0"/>
              </a:rPr>
              <a:t>SETUP</a:t>
            </a:r>
            <a:endParaRPr lang="nl-NL" sz="1100" b="1">
              <a:ln>
                <a:solidFill>
                  <a:sysClr val="windowText" lastClr="000000"/>
                </a:solidFill>
              </a:ln>
              <a:latin typeface="Cooper Black" panose="0208090404030B020404" pitchFamily="18" charset="0"/>
            </a:endParaRPr>
          </a:p>
        </xdr:txBody>
      </xdr:sp>
      <xdr:pic>
        <xdr:nvPicPr>
          <xdr:cNvPr id="42" name="Afbeelding 41">
            <a:extLst>
              <a:ext uri="{FF2B5EF4-FFF2-40B4-BE49-F238E27FC236}">
                <a16:creationId xmlns:a16="http://schemas.microsoft.com/office/drawing/2014/main" id="{C1D409A6-18E5-C183-D4A7-B3E36BABA4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45772" y="2700245"/>
            <a:ext cx="346365" cy="34636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309126</xdr:colOff>
      <xdr:row>30</xdr:row>
      <xdr:rowOff>7831</xdr:rowOff>
    </xdr:from>
    <xdr:to>
      <xdr:col>4</xdr:col>
      <xdr:colOff>51951</xdr:colOff>
      <xdr:row>33</xdr:row>
      <xdr:rowOff>28342</xdr:rowOff>
    </xdr:to>
    <xdr:grpSp>
      <xdr:nvGrpSpPr>
        <xdr:cNvPr id="49" name="Groep 48">
          <a:extLst>
            <a:ext uri="{FF2B5EF4-FFF2-40B4-BE49-F238E27FC236}">
              <a16:creationId xmlns:a16="http://schemas.microsoft.com/office/drawing/2014/main" id="{F47DED4C-B116-3CFC-BE69-4BCA2B4D0AE9}"/>
            </a:ext>
          </a:extLst>
        </xdr:cNvPr>
        <xdr:cNvGrpSpPr/>
      </xdr:nvGrpSpPr>
      <xdr:grpSpPr>
        <a:xfrm>
          <a:off x="1071126" y="5722831"/>
          <a:ext cx="2028825" cy="592011"/>
          <a:chOff x="1071126" y="5722831"/>
          <a:chExt cx="2028825" cy="592011"/>
        </a:xfrm>
      </xdr:grpSpPr>
      <xdr:sp macro="[0]!_xludf.Info" textlink="">
        <xdr:nvSpPr>
          <xdr:cNvPr id="19" name="Rechthoek: schuine rand 18">
            <a:extLst>
              <a:ext uri="{FF2B5EF4-FFF2-40B4-BE49-F238E27FC236}">
                <a16:creationId xmlns:a16="http://schemas.microsoft.com/office/drawing/2014/main" id="{284B76E5-E1AE-374F-C849-8CA35A18B739}"/>
              </a:ext>
            </a:extLst>
          </xdr:cNvPr>
          <xdr:cNvSpPr/>
        </xdr:nvSpPr>
        <xdr:spPr>
          <a:xfrm>
            <a:off x="1071126" y="5722831"/>
            <a:ext cx="2028825" cy="592011"/>
          </a:xfrm>
          <a:prstGeom prst="bevel">
            <a:avLst/>
          </a:prstGeom>
          <a:solidFill>
            <a:schemeClr val="bg1">
              <a:lumMod val="9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nl-NL" sz="2000" b="0" cap="none" spc="0">
                <a:ln w="0"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Cooper Black" panose="0208090404030B020404" pitchFamily="18" charset="0"/>
              </a:rPr>
              <a:t>INFO</a:t>
            </a:r>
            <a:endParaRPr lang="nl-NL" sz="1100" b="0" cap="none" spc="0">
              <a:ln w="0"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oper Black" panose="0208090404030B020404" pitchFamily="18" charset="0"/>
            </a:endParaRPr>
          </a:p>
        </xdr:txBody>
      </xdr:sp>
      <xdr:pic macro="[0]!_xludf.Info">
        <xdr:nvPicPr>
          <xdr:cNvPr id="48" name="Afbeelding 47">
            <a:extLst>
              <a:ext uri="{FF2B5EF4-FFF2-40B4-BE49-F238E27FC236}">
                <a16:creationId xmlns:a16="http://schemas.microsoft.com/office/drawing/2014/main" id="{9A1B1B13-C411-E672-996E-B980F7A636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512528" y="5818910"/>
            <a:ext cx="388267" cy="388267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65518</xdr:colOff>
      <xdr:row>12</xdr:row>
      <xdr:rowOff>17316</xdr:rowOff>
    </xdr:from>
    <xdr:to>
      <xdr:col>13</xdr:col>
      <xdr:colOff>522718</xdr:colOff>
      <xdr:row>34</xdr:row>
      <xdr:rowOff>131916</xdr:rowOff>
    </xdr:to>
    <xdr:grpSp>
      <xdr:nvGrpSpPr>
        <xdr:cNvPr id="50" name="Groep 49">
          <a:extLst>
            <a:ext uri="{FF2B5EF4-FFF2-40B4-BE49-F238E27FC236}">
              <a16:creationId xmlns:a16="http://schemas.microsoft.com/office/drawing/2014/main" id="{A0467696-541C-7F75-79D0-D28B30BA5C08}"/>
            </a:ext>
          </a:extLst>
        </xdr:cNvPr>
        <xdr:cNvGrpSpPr/>
      </xdr:nvGrpSpPr>
      <xdr:grpSpPr>
        <a:xfrm>
          <a:off x="7685518" y="2303316"/>
          <a:ext cx="2743200" cy="4305600"/>
          <a:chOff x="7557651" y="2303316"/>
          <a:chExt cx="2743200" cy="4305600"/>
        </a:xfrm>
      </xdr:grpSpPr>
      <xdr:sp macro="" textlink="">
        <xdr:nvSpPr>
          <xdr:cNvPr id="26" name="Rechthoek: afgeronde hoeken 25">
            <a:extLst>
              <a:ext uri="{FF2B5EF4-FFF2-40B4-BE49-F238E27FC236}">
                <a16:creationId xmlns:a16="http://schemas.microsoft.com/office/drawing/2014/main" id="{A76324B5-A5DC-F32A-BFCF-E85F38A1CC8D}"/>
              </a:ext>
            </a:extLst>
          </xdr:cNvPr>
          <xdr:cNvSpPr/>
        </xdr:nvSpPr>
        <xdr:spPr>
          <a:xfrm>
            <a:off x="7557651" y="2303316"/>
            <a:ext cx="2743200" cy="430560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762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NL" sz="1100"/>
          </a:p>
        </xdr:txBody>
      </xdr:sp>
      <xdr:sp macro="[0]!Teamstand" textlink="">
        <xdr:nvSpPr>
          <xdr:cNvPr id="8" name="Rechthoek: schuine rand 7">
            <a:extLst>
              <a:ext uri="{FF2B5EF4-FFF2-40B4-BE49-F238E27FC236}">
                <a16:creationId xmlns:a16="http://schemas.microsoft.com/office/drawing/2014/main" id="{AD7C7B4D-53FD-990B-26F1-F7957B8D2807}"/>
              </a:ext>
            </a:extLst>
          </xdr:cNvPr>
          <xdr:cNvSpPr/>
        </xdr:nvSpPr>
        <xdr:spPr>
          <a:xfrm>
            <a:off x="7900551" y="2571749"/>
            <a:ext cx="2028825" cy="600075"/>
          </a:xfrm>
          <a:prstGeom prst="bevel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2000" b="1">
                <a:ln>
                  <a:solidFill>
                    <a:sysClr val="windowText" lastClr="000000"/>
                  </a:solidFill>
                </a:ln>
                <a:latin typeface="Cooper Black" panose="0208090404030B020404" pitchFamily="18" charset="0"/>
              </a:rPr>
              <a:t>STAND (T)</a:t>
            </a:r>
            <a:endParaRPr lang="nl-NL" sz="1100" b="1">
              <a:ln>
                <a:solidFill>
                  <a:sysClr val="windowText" lastClr="000000"/>
                </a:solidFill>
              </a:ln>
              <a:latin typeface="Cooper Black" panose="0208090404030B020404" pitchFamily="18" charset="0"/>
            </a:endParaRPr>
          </a:p>
        </xdr:txBody>
      </xdr:sp>
      <xdr:sp macro="[0]!Spelersstand" textlink="">
        <xdr:nvSpPr>
          <xdr:cNvPr id="9" name="Rechthoek: schuine rand 8">
            <a:extLst>
              <a:ext uri="{FF2B5EF4-FFF2-40B4-BE49-F238E27FC236}">
                <a16:creationId xmlns:a16="http://schemas.microsoft.com/office/drawing/2014/main" id="{3DD14789-1BBC-C386-96A7-5A35A2CE8801}"/>
              </a:ext>
            </a:extLst>
          </xdr:cNvPr>
          <xdr:cNvSpPr/>
        </xdr:nvSpPr>
        <xdr:spPr>
          <a:xfrm>
            <a:off x="7900551" y="3368844"/>
            <a:ext cx="2028825" cy="600075"/>
          </a:xfrm>
          <a:prstGeom prst="bevel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2000" b="1">
                <a:ln>
                  <a:solidFill>
                    <a:sysClr val="windowText" lastClr="000000"/>
                  </a:solidFill>
                </a:ln>
                <a:latin typeface="Cooper Black" panose="0208090404030B020404" pitchFamily="18" charset="0"/>
              </a:rPr>
              <a:t>SCORES (I)</a:t>
            </a:r>
          </a:p>
        </xdr:txBody>
      </xdr:sp>
      <xdr:grpSp>
        <xdr:nvGrpSpPr>
          <xdr:cNvPr id="14" name="Groep 13">
            <a:extLst>
              <a:ext uri="{FF2B5EF4-FFF2-40B4-BE49-F238E27FC236}">
                <a16:creationId xmlns:a16="http://schemas.microsoft.com/office/drawing/2014/main" id="{D59DC72A-2CF0-6BF1-D280-24BF7F47C6F3}"/>
              </a:ext>
            </a:extLst>
          </xdr:cNvPr>
          <xdr:cNvGrpSpPr/>
        </xdr:nvGrpSpPr>
        <xdr:grpSpPr>
          <a:xfrm>
            <a:off x="7900551" y="4165939"/>
            <a:ext cx="2028825" cy="601200"/>
            <a:chOff x="7937785" y="4952172"/>
            <a:chExt cx="2028825" cy="592011"/>
          </a:xfrm>
        </xdr:grpSpPr>
        <xdr:sp macro="[0]!Save_File" textlink="">
          <xdr:nvSpPr>
            <xdr:cNvPr id="21" name="Rechthoek: schuine rand 20">
              <a:extLst>
                <a:ext uri="{FF2B5EF4-FFF2-40B4-BE49-F238E27FC236}">
                  <a16:creationId xmlns:a16="http://schemas.microsoft.com/office/drawing/2014/main" id="{9A4EA80C-11AB-AEA1-D473-0DC25F8C2E76}"/>
                </a:ext>
              </a:extLst>
            </xdr:cNvPr>
            <xdr:cNvSpPr/>
          </xdr:nvSpPr>
          <xdr:spPr>
            <a:xfrm>
              <a:off x="7937785" y="4952172"/>
              <a:ext cx="2028825" cy="592011"/>
            </a:xfrm>
            <a:prstGeom prst="bevel">
              <a:avLst/>
            </a:prstGeom>
            <a:solidFill>
              <a:schemeClr val="bg1">
                <a:lumMod val="95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nl-NL" sz="1800" b="0" cap="none" spc="0">
                  <a:ln w="0"/>
                  <a:solidFill>
                    <a:sysClr val="windowText" lastClr="000000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Cooper Black" panose="0208090404030B020404" pitchFamily="18" charset="0"/>
                </a:rPr>
                <a:t>OPSLAAN</a:t>
              </a:r>
              <a:r>
                <a:rPr lang="nl-NL" sz="1600" b="0" cap="none" spc="0">
                  <a:ln w="0"/>
                  <a:solidFill>
                    <a:sysClr val="windowText" lastClr="000000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Cooper Black" panose="0208090404030B020404" pitchFamily="18" charset="0"/>
                </a:rPr>
                <a:t>         </a:t>
              </a:r>
              <a:endParaRPr lang="nl-NL" sz="11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Cooper Black" panose="0208090404030B020404" pitchFamily="18" charset="0"/>
              </a:endParaRPr>
            </a:p>
          </xdr:txBody>
        </xdr:sp>
        <xdr:pic>
          <xdr:nvPicPr>
            <xdr:cNvPr id="35" name="Afbeelding 34">
              <a:extLst>
                <a:ext uri="{FF2B5EF4-FFF2-40B4-BE49-F238E27FC236}">
                  <a16:creationId xmlns:a16="http://schemas.microsoft.com/office/drawing/2014/main" id="{02C2E982-A09C-9FFF-92AB-38E3FB625D3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437248" y="5099041"/>
              <a:ext cx="286913" cy="286913"/>
            </a:xfrm>
            <a:prstGeom prst="rect">
              <a:avLst/>
            </a:prstGeom>
          </xdr:spPr>
        </xdr:pic>
      </xdr:grpSp>
      <xdr:sp macro="[0]!Printen_Formulieren" textlink="">
        <xdr:nvSpPr>
          <xdr:cNvPr id="12" name="Rechthoek: schuine rand 11">
            <a:extLst>
              <a:ext uri="{FF2B5EF4-FFF2-40B4-BE49-F238E27FC236}">
                <a16:creationId xmlns:a16="http://schemas.microsoft.com/office/drawing/2014/main" id="{48E85F85-9971-03E7-F37B-F1E77CD7E97C}"/>
              </a:ext>
            </a:extLst>
          </xdr:cNvPr>
          <xdr:cNvSpPr/>
        </xdr:nvSpPr>
        <xdr:spPr>
          <a:xfrm>
            <a:off x="7900551" y="4964159"/>
            <a:ext cx="2028825" cy="601200"/>
          </a:xfrm>
          <a:prstGeom prst="bevel">
            <a:avLst/>
          </a:prstGeom>
          <a:solidFill>
            <a:schemeClr val="bg1">
              <a:lumMod val="9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nl-NL" sz="16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Cooper Black" panose="0208090404030B020404" pitchFamily="18" charset="0"/>
              </a:rPr>
              <a:t>FORMULIEREN</a:t>
            </a:r>
          </a:p>
        </xdr:txBody>
      </xdr:sp>
      <xdr:sp macro="[0]!Speelschema" textlink="">
        <xdr:nvSpPr>
          <xdr:cNvPr id="37" name="Rechthoek: schuine rand 36">
            <a:extLst>
              <a:ext uri="{FF2B5EF4-FFF2-40B4-BE49-F238E27FC236}">
                <a16:creationId xmlns:a16="http://schemas.microsoft.com/office/drawing/2014/main" id="{2113229C-1EC2-2E18-AAA8-C6F523F24DC9}"/>
              </a:ext>
            </a:extLst>
          </xdr:cNvPr>
          <xdr:cNvSpPr/>
        </xdr:nvSpPr>
        <xdr:spPr>
          <a:xfrm>
            <a:off x="7900551" y="5762377"/>
            <a:ext cx="2028825" cy="601200"/>
          </a:xfrm>
          <a:prstGeom prst="bevel">
            <a:avLst/>
          </a:prstGeom>
          <a:solidFill>
            <a:schemeClr val="bg1">
              <a:lumMod val="9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nl-NL" sz="16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Cooper Black" panose="0208090404030B020404" pitchFamily="18" charset="0"/>
              </a:rPr>
              <a:t>SPEELSCHEMA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152400</xdr:rowOff>
    </xdr:from>
    <xdr:to>
      <xdr:col>11</xdr:col>
      <xdr:colOff>9525</xdr:colOff>
      <xdr:row>7</xdr:row>
      <xdr:rowOff>0</xdr:rowOff>
    </xdr:to>
    <xdr:grpSp>
      <xdr:nvGrpSpPr>
        <xdr:cNvPr id="25" name="Groep 24">
          <a:extLst>
            <a:ext uri="{FF2B5EF4-FFF2-40B4-BE49-F238E27FC236}">
              <a16:creationId xmlns:a16="http://schemas.microsoft.com/office/drawing/2014/main" id="{387928C9-0D4B-8B58-8FF4-FACE16AE7730}"/>
            </a:ext>
          </a:extLst>
        </xdr:cNvPr>
        <xdr:cNvGrpSpPr/>
      </xdr:nvGrpSpPr>
      <xdr:grpSpPr>
        <a:xfrm>
          <a:off x="2028825" y="342900"/>
          <a:ext cx="9648825" cy="990600"/>
          <a:chOff x="2028825" y="342900"/>
          <a:chExt cx="9648825" cy="990600"/>
        </a:xfrm>
      </xdr:grpSpPr>
      <xdr:sp macro="" textlink="">
        <xdr:nvSpPr>
          <xdr:cNvPr id="12" name="Rechthoek: afgeronde hoeken 11">
            <a:extLst>
              <a:ext uri="{FF2B5EF4-FFF2-40B4-BE49-F238E27FC236}">
                <a16:creationId xmlns:a16="http://schemas.microsoft.com/office/drawing/2014/main" id="{AD2CFFDD-8D02-5896-324C-137EF65C4827}"/>
              </a:ext>
            </a:extLst>
          </xdr:cNvPr>
          <xdr:cNvSpPr/>
        </xdr:nvSpPr>
        <xdr:spPr>
          <a:xfrm>
            <a:off x="2028825" y="342900"/>
            <a:ext cx="9648825" cy="990600"/>
          </a:xfrm>
          <a:prstGeom prst="roundRect">
            <a:avLst/>
          </a:prstGeom>
          <a:ln>
            <a:noFill/>
          </a:ln>
          <a:effectLst>
            <a:reflection blurRad="6350" stA="50000" endA="300" endPos="55500" dist="50800" dir="5400000" sy="-100000" algn="bl" rotWithShape="0"/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4400" b="1">
                <a:ln w="28575">
                  <a:solidFill>
                    <a:schemeClr val="tx1"/>
                  </a:solidFill>
                </a:ln>
                <a:latin typeface="Cooper Black" panose="0208090404030B020404" pitchFamily="18" charset="0"/>
              </a:rPr>
              <a:t>SPEELSCHEMA</a:t>
            </a:r>
          </a:p>
        </xdr:txBody>
      </xdr:sp>
      <xdr:pic>
        <xdr:nvPicPr>
          <xdr:cNvPr id="13" name="Afbeelding 12">
            <a:extLst>
              <a:ext uri="{FF2B5EF4-FFF2-40B4-BE49-F238E27FC236}">
                <a16:creationId xmlns:a16="http://schemas.microsoft.com/office/drawing/2014/main" id="{361D5B1F-3A90-9B3F-0903-B90A6075FE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82168" y="378619"/>
            <a:ext cx="850414" cy="866774"/>
          </a:xfrm>
          <a:prstGeom prst="ellipse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14" name="Afbeelding 13">
            <a:extLst>
              <a:ext uri="{FF2B5EF4-FFF2-40B4-BE49-F238E27FC236}">
                <a16:creationId xmlns:a16="http://schemas.microsoft.com/office/drawing/2014/main" id="{55168335-4F22-F889-54D3-F4949F56D3F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10407146" y="378619"/>
            <a:ext cx="869106" cy="866774"/>
          </a:xfrm>
          <a:prstGeom prst="ellipse">
            <a:avLst/>
          </a:prstGeom>
          <a:ln>
            <a:noFill/>
          </a:ln>
          <a:effectLst>
            <a:softEdge rad="112500"/>
          </a:effectLst>
        </xdr:spPr>
      </xdr:pic>
    </xdr:grpSp>
    <xdr:clientData/>
  </xdr:twoCellAnchor>
  <xdr:twoCellAnchor>
    <xdr:from>
      <xdr:col>1</xdr:col>
      <xdr:colOff>9524</xdr:colOff>
      <xdr:row>11</xdr:row>
      <xdr:rowOff>152400</xdr:rowOff>
    </xdr:from>
    <xdr:to>
      <xdr:col>3</xdr:col>
      <xdr:colOff>209549</xdr:colOff>
      <xdr:row>25</xdr:row>
      <xdr:rowOff>76200</xdr:rowOff>
    </xdr:to>
    <xdr:grpSp>
      <xdr:nvGrpSpPr>
        <xdr:cNvPr id="10" name="Groep 9">
          <a:extLst>
            <a:ext uri="{FF2B5EF4-FFF2-40B4-BE49-F238E27FC236}">
              <a16:creationId xmlns:a16="http://schemas.microsoft.com/office/drawing/2014/main" id="{304CA2D2-13D5-9EDA-3C1E-D9F4C065EAAF}"/>
            </a:ext>
          </a:extLst>
        </xdr:cNvPr>
        <xdr:cNvGrpSpPr/>
      </xdr:nvGrpSpPr>
      <xdr:grpSpPr>
        <a:xfrm>
          <a:off x="380999" y="3343275"/>
          <a:ext cx="1428750" cy="3752850"/>
          <a:chOff x="380999" y="3343275"/>
          <a:chExt cx="1428750" cy="3752850"/>
        </a:xfrm>
      </xdr:grpSpPr>
      <xdr:sp macro="" textlink="">
        <xdr:nvSpPr>
          <xdr:cNvPr id="15" name="Rechthoek: afgeronde hoeken 14">
            <a:extLst>
              <a:ext uri="{FF2B5EF4-FFF2-40B4-BE49-F238E27FC236}">
                <a16:creationId xmlns:a16="http://schemas.microsoft.com/office/drawing/2014/main" id="{36C6B573-522C-40CD-2F38-EF2BCF48F0A1}"/>
              </a:ext>
            </a:extLst>
          </xdr:cNvPr>
          <xdr:cNvSpPr/>
        </xdr:nvSpPr>
        <xdr:spPr>
          <a:xfrm>
            <a:off x="380999" y="3343275"/>
            <a:ext cx="1428750" cy="534673"/>
          </a:xfrm>
          <a:prstGeom prst="round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2000" b="1">
                <a:ln w="12700">
                  <a:solidFill>
                    <a:schemeClr val="tx1"/>
                  </a:solidFill>
                </a:ln>
                <a:latin typeface="Arial Rounded MT Bold" panose="020F0704030504030204" pitchFamily="34" charset="0"/>
              </a:rPr>
              <a:t>GAME 1</a:t>
            </a:r>
          </a:p>
        </xdr:txBody>
      </xdr:sp>
      <xdr:sp macro="" textlink="">
        <xdr:nvSpPr>
          <xdr:cNvPr id="16" name="Rechthoek: afgeronde hoeken 15">
            <a:extLst>
              <a:ext uri="{FF2B5EF4-FFF2-40B4-BE49-F238E27FC236}">
                <a16:creationId xmlns:a16="http://schemas.microsoft.com/office/drawing/2014/main" id="{5F215016-6833-B6DC-3377-4149F02E809B}"/>
              </a:ext>
            </a:extLst>
          </xdr:cNvPr>
          <xdr:cNvSpPr/>
        </xdr:nvSpPr>
        <xdr:spPr>
          <a:xfrm>
            <a:off x="380999" y="4147819"/>
            <a:ext cx="1428750" cy="534673"/>
          </a:xfrm>
          <a:prstGeom prst="round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2000" b="1">
                <a:ln w="12700">
                  <a:solidFill>
                    <a:schemeClr val="tx1"/>
                  </a:solidFill>
                </a:ln>
                <a:latin typeface="Arial Rounded MT Bold" panose="020F0704030504030204" pitchFamily="34" charset="0"/>
              </a:rPr>
              <a:t>GAME 2</a:t>
            </a:r>
          </a:p>
        </xdr:txBody>
      </xdr:sp>
      <xdr:sp macro="" textlink="">
        <xdr:nvSpPr>
          <xdr:cNvPr id="17" name="Rechthoek: afgeronde hoeken 16">
            <a:extLst>
              <a:ext uri="{FF2B5EF4-FFF2-40B4-BE49-F238E27FC236}">
                <a16:creationId xmlns:a16="http://schemas.microsoft.com/office/drawing/2014/main" id="{550FE1E0-2EB3-47EA-3BCA-1729030D12E9}"/>
              </a:ext>
            </a:extLst>
          </xdr:cNvPr>
          <xdr:cNvSpPr/>
        </xdr:nvSpPr>
        <xdr:spPr>
          <a:xfrm>
            <a:off x="380999" y="4952363"/>
            <a:ext cx="1428750" cy="534673"/>
          </a:xfrm>
          <a:prstGeom prst="round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2000" b="1">
                <a:ln w="12700">
                  <a:solidFill>
                    <a:schemeClr val="tx1"/>
                  </a:solidFill>
                </a:ln>
                <a:latin typeface="Arial Rounded MT Bold" panose="020F0704030504030204" pitchFamily="34" charset="0"/>
              </a:rPr>
              <a:t>GAME 3</a:t>
            </a:r>
          </a:p>
        </xdr:txBody>
      </xdr:sp>
      <xdr:sp macro="" textlink="">
        <xdr:nvSpPr>
          <xdr:cNvPr id="18" name="Rechthoek: afgeronde hoeken 17">
            <a:extLst>
              <a:ext uri="{FF2B5EF4-FFF2-40B4-BE49-F238E27FC236}">
                <a16:creationId xmlns:a16="http://schemas.microsoft.com/office/drawing/2014/main" id="{AD73A60B-4E68-29CF-DCDE-B0097965DF6F}"/>
              </a:ext>
            </a:extLst>
          </xdr:cNvPr>
          <xdr:cNvSpPr/>
        </xdr:nvSpPr>
        <xdr:spPr>
          <a:xfrm>
            <a:off x="380999" y="5756907"/>
            <a:ext cx="1428750" cy="534673"/>
          </a:xfrm>
          <a:prstGeom prst="round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2000" b="1">
                <a:ln w="12700">
                  <a:solidFill>
                    <a:schemeClr val="tx1"/>
                  </a:solidFill>
                </a:ln>
                <a:latin typeface="Arial Rounded MT Bold" panose="020F0704030504030204" pitchFamily="34" charset="0"/>
              </a:rPr>
              <a:t>GAME 4</a:t>
            </a:r>
          </a:p>
        </xdr:txBody>
      </xdr:sp>
      <xdr:sp macro="" textlink="">
        <xdr:nvSpPr>
          <xdr:cNvPr id="19" name="Rechthoek: afgeronde hoeken 18">
            <a:extLst>
              <a:ext uri="{FF2B5EF4-FFF2-40B4-BE49-F238E27FC236}">
                <a16:creationId xmlns:a16="http://schemas.microsoft.com/office/drawing/2014/main" id="{55FDD5D5-AD9D-1A53-4178-BDA19D9AAC1E}"/>
              </a:ext>
            </a:extLst>
          </xdr:cNvPr>
          <xdr:cNvSpPr/>
        </xdr:nvSpPr>
        <xdr:spPr>
          <a:xfrm>
            <a:off x="380999" y="6561452"/>
            <a:ext cx="1428750" cy="534673"/>
          </a:xfrm>
          <a:prstGeom prst="round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2000" b="1">
                <a:ln w="12700">
                  <a:solidFill>
                    <a:schemeClr val="tx1"/>
                  </a:solidFill>
                </a:ln>
                <a:latin typeface="Arial Rounded MT Bold" panose="020F0704030504030204" pitchFamily="34" charset="0"/>
              </a:rPr>
              <a:t>GAME 5</a:t>
            </a:r>
          </a:p>
        </xdr:txBody>
      </xdr:sp>
    </xdr:grpSp>
    <xdr:clientData/>
  </xdr:twoCellAnchor>
  <xdr:twoCellAnchor>
    <xdr:from>
      <xdr:col>12</xdr:col>
      <xdr:colOff>285750</xdr:colOff>
      <xdr:row>2</xdr:row>
      <xdr:rowOff>85725</xdr:rowOff>
    </xdr:from>
    <xdr:to>
      <xdr:col>14</xdr:col>
      <xdr:colOff>2000678</xdr:colOff>
      <xdr:row>5</xdr:row>
      <xdr:rowOff>165825</xdr:rowOff>
    </xdr:to>
    <xdr:sp macro="[0]!Hoofdmenu" textlink="">
      <xdr:nvSpPr>
        <xdr:cNvPr id="27" name="GameLogo">
          <a:extLst>
            <a:ext uri="{FF2B5EF4-FFF2-40B4-BE49-F238E27FC236}">
              <a16:creationId xmlns:a16="http://schemas.microsoft.com/office/drawing/2014/main" id="{AF8E9B11-C4E1-40BF-AA14-BD3995CDCECF}"/>
            </a:ext>
          </a:extLst>
        </xdr:cNvPr>
        <xdr:cNvSpPr/>
      </xdr:nvSpPr>
      <xdr:spPr>
        <a:xfrm>
          <a:off x="12277725" y="466725"/>
          <a:ext cx="4077128" cy="65160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3200" b="1">
              <a:solidFill>
                <a:srgbClr val="FF0000"/>
              </a:solidFill>
              <a:latin typeface="Broadway" panose="04040905080B02020502" pitchFamily="82" charset="0"/>
            </a:rPr>
            <a:t>HOOFDMENU</a:t>
          </a:r>
        </a:p>
      </xdr:txBody>
    </xdr:sp>
    <xdr:clientData/>
  </xdr:twoCellAnchor>
  <xdr:twoCellAnchor>
    <xdr:from>
      <xdr:col>0</xdr:col>
      <xdr:colOff>361949</xdr:colOff>
      <xdr:row>1</xdr:row>
      <xdr:rowOff>171450</xdr:rowOff>
    </xdr:from>
    <xdr:to>
      <xdr:col>3</xdr:col>
      <xdr:colOff>200025</xdr:colOff>
      <xdr:row>9</xdr:row>
      <xdr:rowOff>948450</xdr:rowOff>
    </xdr:to>
    <xdr:grpSp>
      <xdr:nvGrpSpPr>
        <xdr:cNvPr id="11" name="Groep 10">
          <a:extLst>
            <a:ext uri="{FF2B5EF4-FFF2-40B4-BE49-F238E27FC236}">
              <a16:creationId xmlns:a16="http://schemas.microsoft.com/office/drawing/2014/main" id="{71487B41-48EC-44A4-A40B-4E04E80D87E8}"/>
            </a:ext>
          </a:extLst>
        </xdr:cNvPr>
        <xdr:cNvGrpSpPr/>
      </xdr:nvGrpSpPr>
      <xdr:grpSpPr>
        <a:xfrm>
          <a:off x="361949" y="361950"/>
          <a:ext cx="1438276" cy="2301000"/>
          <a:chOff x="361949" y="361950"/>
          <a:chExt cx="1438276" cy="2301000"/>
        </a:xfrm>
      </xdr:grpSpPr>
      <xdr:sp macro="" textlink="">
        <xdr:nvSpPr>
          <xdr:cNvPr id="9" name="Rechthoek: afgeronde hoeken 8">
            <a:extLst>
              <a:ext uri="{FF2B5EF4-FFF2-40B4-BE49-F238E27FC236}">
                <a16:creationId xmlns:a16="http://schemas.microsoft.com/office/drawing/2014/main" id="{5F68E34C-44A9-9135-7E4F-F46718B94994}"/>
              </a:ext>
            </a:extLst>
          </xdr:cNvPr>
          <xdr:cNvSpPr/>
        </xdr:nvSpPr>
        <xdr:spPr>
          <a:xfrm>
            <a:off x="361949" y="361950"/>
            <a:ext cx="371476" cy="2296798"/>
          </a:xfrm>
          <a:prstGeom prst="round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1600" b="1">
                <a:ln w="12700">
                  <a:solidFill>
                    <a:schemeClr val="tx1"/>
                  </a:solidFill>
                </a:ln>
                <a:latin typeface="Arial Rounded MT Bold" panose="020F0704030504030204" pitchFamily="34" charset="0"/>
              </a:rPr>
              <a:t>BANENPAAR</a:t>
            </a:r>
          </a:p>
        </xdr:txBody>
      </xdr:sp>
      <xdr:sp macro="[0]!Baanselectie38" textlink="">
        <xdr:nvSpPr>
          <xdr:cNvPr id="2" name="Rechthoek: afgeronde hoeken 1">
            <a:extLst>
              <a:ext uri="{FF2B5EF4-FFF2-40B4-BE49-F238E27FC236}">
                <a16:creationId xmlns:a16="http://schemas.microsoft.com/office/drawing/2014/main" id="{B1FDB2C0-02BD-6EFE-4688-21E4F4DFD450}"/>
              </a:ext>
            </a:extLst>
          </xdr:cNvPr>
          <xdr:cNvSpPr/>
        </xdr:nvSpPr>
        <xdr:spPr>
          <a:xfrm>
            <a:off x="828674" y="996950"/>
            <a:ext cx="971551" cy="396000"/>
          </a:xfrm>
          <a:prstGeom prst="roundRect">
            <a:avLst/>
          </a:prstGeom>
          <a:solidFill>
            <a:schemeClr val="accent1">
              <a:lumMod val="20000"/>
              <a:lumOff val="8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1400" b="1">
                <a:ln w="12700">
                  <a:solidFill>
                    <a:schemeClr val="tx1"/>
                  </a:solidFill>
                </a:ln>
                <a:solidFill>
                  <a:schemeClr val="tx1"/>
                </a:solidFill>
                <a:latin typeface="Arial Rounded MT Bold" panose="020F0704030504030204" pitchFamily="34" charset="0"/>
              </a:rPr>
              <a:t>3 t/m 8</a:t>
            </a:r>
          </a:p>
        </xdr:txBody>
      </xdr:sp>
      <xdr:sp macro="[0]!Baanselectie16" textlink="">
        <xdr:nvSpPr>
          <xdr:cNvPr id="3" name="Rechthoek: afgeronde hoeken 2">
            <a:extLst>
              <a:ext uri="{FF2B5EF4-FFF2-40B4-BE49-F238E27FC236}">
                <a16:creationId xmlns:a16="http://schemas.microsoft.com/office/drawing/2014/main" id="{4E58983D-6FDA-EA19-775E-CC4FD1474342}"/>
              </a:ext>
            </a:extLst>
          </xdr:cNvPr>
          <xdr:cNvSpPr/>
        </xdr:nvSpPr>
        <xdr:spPr>
          <a:xfrm>
            <a:off x="809624" y="361950"/>
            <a:ext cx="971551" cy="396000"/>
          </a:xfrm>
          <a:prstGeom prst="roundRect">
            <a:avLst/>
          </a:prstGeom>
          <a:solidFill>
            <a:srgbClr val="00206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1400" b="1">
                <a:ln w="12700">
                  <a:solidFill>
                    <a:schemeClr val="bg1"/>
                  </a:solidFill>
                </a:ln>
                <a:latin typeface="Arial Rounded MT Bold" panose="020F0704030504030204" pitchFamily="34" charset="0"/>
              </a:rPr>
              <a:t>1 t/m 6</a:t>
            </a:r>
          </a:p>
        </xdr:txBody>
      </xdr:sp>
      <xdr:sp macro="[0]!Baanselectie712" textlink="">
        <xdr:nvSpPr>
          <xdr:cNvPr id="7" name="Rechthoek: afgeronde hoeken 6">
            <a:extLst>
              <a:ext uri="{FF2B5EF4-FFF2-40B4-BE49-F238E27FC236}">
                <a16:creationId xmlns:a16="http://schemas.microsoft.com/office/drawing/2014/main" id="{CCCDE5C5-4BA3-DEB1-B559-104F9766213A}"/>
              </a:ext>
            </a:extLst>
          </xdr:cNvPr>
          <xdr:cNvSpPr/>
        </xdr:nvSpPr>
        <xdr:spPr>
          <a:xfrm>
            <a:off x="809624" y="2266950"/>
            <a:ext cx="971551" cy="396000"/>
          </a:xfrm>
          <a:prstGeom prst="roundRect">
            <a:avLst/>
          </a:prstGeom>
          <a:solidFill>
            <a:schemeClr val="accent1">
              <a:lumMod val="20000"/>
              <a:lumOff val="8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1400" b="1">
                <a:ln w="12700">
                  <a:solidFill>
                    <a:schemeClr val="tx1"/>
                  </a:solidFill>
                </a:ln>
                <a:solidFill>
                  <a:schemeClr val="tx1"/>
                </a:solidFill>
                <a:latin typeface="Arial Rounded MT Bold" panose="020F0704030504030204" pitchFamily="34" charset="0"/>
              </a:rPr>
              <a:t>7 t/m 12</a:t>
            </a:r>
          </a:p>
        </xdr:txBody>
      </xdr:sp>
      <xdr:sp macro="[0]!Baanselectie510" textlink="">
        <xdr:nvSpPr>
          <xdr:cNvPr id="8" name="Rechthoek: afgeronde hoeken 7">
            <a:extLst>
              <a:ext uri="{FF2B5EF4-FFF2-40B4-BE49-F238E27FC236}">
                <a16:creationId xmlns:a16="http://schemas.microsoft.com/office/drawing/2014/main" id="{75D7D8DF-E9DE-02BC-91A6-75FC9E78570B}"/>
              </a:ext>
            </a:extLst>
          </xdr:cNvPr>
          <xdr:cNvSpPr/>
        </xdr:nvSpPr>
        <xdr:spPr>
          <a:xfrm>
            <a:off x="809624" y="1631950"/>
            <a:ext cx="971551" cy="396000"/>
          </a:xfrm>
          <a:prstGeom prst="roundRect">
            <a:avLst/>
          </a:prstGeom>
          <a:solidFill>
            <a:srgbClr val="00206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1400" b="1">
                <a:ln w="12700">
                  <a:solidFill>
                    <a:schemeClr val="bg1"/>
                  </a:solidFill>
                </a:ln>
                <a:latin typeface="Arial Rounded MT Bold" panose="020F0704030504030204" pitchFamily="34" charset="0"/>
              </a:rPr>
              <a:t>5 t/m 10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177648</xdr:colOff>
      <xdr:row>0</xdr:row>
      <xdr:rowOff>167787</xdr:rowOff>
    </xdr:from>
    <xdr:to>
      <xdr:col>10</xdr:col>
      <xdr:colOff>1219103</xdr:colOff>
      <xdr:row>0</xdr:row>
      <xdr:rowOff>819150</xdr:rowOff>
    </xdr:to>
    <xdr:sp macro="[0]!Baan12" textlink="">
      <xdr:nvSpPr>
        <xdr:cNvPr id="7" name="Switch12">
          <a:extLst>
            <a:ext uri="{FF2B5EF4-FFF2-40B4-BE49-F238E27FC236}">
              <a16:creationId xmlns:a16="http://schemas.microsoft.com/office/drawing/2014/main" id="{6B779D04-CAFD-7574-C6FA-792DE151AB69}"/>
            </a:ext>
          </a:extLst>
        </xdr:cNvPr>
        <xdr:cNvSpPr/>
      </xdr:nvSpPr>
      <xdr:spPr>
        <a:xfrm>
          <a:off x="7371824" y="167787"/>
          <a:ext cx="1041455" cy="651363"/>
        </a:xfrm>
        <a:prstGeom prst="roundRect">
          <a:avLst/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3200" b="1">
              <a:solidFill>
                <a:schemeClr val="tx1"/>
              </a:solidFill>
              <a:latin typeface="Broadway" panose="04040905080B02020502" pitchFamily="82" charset="0"/>
            </a:rPr>
            <a:t>1-2</a:t>
          </a:r>
        </a:p>
      </xdr:txBody>
    </xdr:sp>
    <xdr:clientData fPrintsWithSheet="0"/>
  </xdr:twoCellAnchor>
  <xdr:twoCellAnchor>
    <xdr:from>
      <xdr:col>10</xdr:col>
      <xdr:colOff>1600041</xdr:colOff>
      <xdr:row>0</xdr:row>
      <xdr:rowOff>167787</xdr:rowOff>
    </xdr:from>
    <xdr:to>
      <xdr:col>12</xdr:col>
      <xdr:colOff>57165</xdr:colOff>
      <xdr:row>0</xdr:row>
      <xdr:rowOff>819150</xdr:rowOff>
    </xdr:to>
    <xdr:sp macro="[0]!Baan34" textlink="">
      <xdr:nvSpPr>
        <xdr:cNvPr id="9" name="Switch34">
          <a:extLst>
            <a:ext uri="{FF2B5EF4-FFF2-40B4-BE49-F238E27FC236}">
              <a16:creationId xmlns:a16="http://schemas.microsoft.com/office/drawing/2014/main" id="{0A849930-7C1C-E85F-99FA-CEEC155AE03B}"/>
            </a:ext>
          </a:extLst>
        </xdr:cNvPr>
        <xdr:cNvSpPr/>
      </xdr:nvSpPr>
      <xdr:spPr>
        <a:xfrm>
          <a:off x="8794217" y="167787"/>
          <a:ext cx="1045683" cy="651363"/>
        </a:xfrm>
        <a:prstGeom prst="roundRect">
          <a:avLst/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3200" b="1">
              <a:solidFill>
                <a:schemeClr val="tx1"/>
              </a:solidFill>
              <a:latin typeface="Broadway" panose="04040905080B02020502" pitchFamily="82" charset="0"/>
            </a:rPr>
            <a:t>3-4</a:t>
          </a:r>
        </a:p>
      </xdr:txBody>
    </xdr:sp>
    <xdr:clientData fPrintsWithSheet="0"/>
  </xdr:twoCellAnchor>
  <xdr:twoCellAnchor>
    <xdr:from>
      <xdr:col>12</xdr:col>
      <xdr:colOff>435990</xdr:colOff>
      <xdr:row>0</xdr:row>
      <xdr:rowOff>167787</xdr:rowOff>
    </xdr:from>
    <xdr:to>
      <xdr:col>13</xdr:col>
      <xdr:colOff>715445</xdr:colOff>
      <xdr:row>0</xdr:row>
      <xdr:rowOff>819150</xdr:rowOff>
    </xdr:to>
    <xdr:sp macro="[0]!Baan56" textlink="">
      <xdr:nvSpPr>
        <xdr:cNvPr id="10" name="Switch56">
          <a:extLst>
            <a:ext uri="{FF2B5EF4-FFF2-40B4-BE49-F238E27FC236}">
              <a16:creationId xmlns:a16="http://schemas.microsoft.com/office/drawing/2014/main" id="{6B4818B8-FECD-FAAD-9240-787ED34F8188}"/>
            </a:ext>
          </a:extLst>
        </xdr:cNvPr>
        <xdr:cNvSpPr/>
      </xdr:nvSpPr>
      <xdr:spPr>
        <a:xfrm>
          <a:off x="10218725" y="167787"/>
          <a:ext cx="1041455" cy="651363"/>
        </a:xfrm>
        <a:prstGeom prst="round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3200" b="1">
              <a:solidFill>
                <a:schemeClr val="tx1"/>
              </a:solidFill>
              <a:latin typeface="Broadway" panose="04040905080B02020502" pitchFamily="82" charset="0"/>
            </a:rPr>
            <a:t>5-6</a:t>
          </a:r>
        </a:p>
      </xdr:txBody>
    </xdr:sp>
    <xdr:clientData fPrintsWithSheet="0"/>
  </xdr:twoCellAnchor>
  <xdr:twoCellAnchor editAs="absolute">
    <xdr:from>
      <xdr:col>7</xdr:col>
      <xdr:colOff>333375</xdr:colOff>
      <xdr:row>0</xdr:row>
      <xdr:rowOff>167787</xdr:rowOff>
    </xdr:from>
    <xdr:to>
      <xdr:col>9</xdr:col>
      <xdr:colOff>1066800</xdr:colOff>
      <xdr:row>0</xdr:row>
      <xdr:rowOff>819387</xdr:rowOff>
    </xdr:to>
    <xdr:sp macro="" textlink="">
      <xdr:nvSpPr>
        <xdr:cNvPr id="3" name="Rechthoek: afgeronde hoeken 2">
          <a:extLst>
            <a:ext uri="{FF2B5EF4-FFF2-40B4-BE49-F238E27FC236}">
              <a16:creationId xmlns:a16="http://schemas.microsoft.com/office/drawing/2014/main" id="{65C87D6E-0452-3264-4B7F-46C34FAEA22A}"/>
            </a:ext>
          </a:extLst>
        </xdr:cNvPr>
        <xdr:cNvSpPr/>
      </xdr:nvSpPr>
      <xdr:spPr>
        <a:xfrm>
          <a:off x="5118287" y="167787"/>
          <a:ext cx="1708337" cy="6516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="1"/>
            <a:t>BANENPAAR</a:t>
          </a:r>
        </a:p>
      </xdr:txBody>
    </xdr:sp>
    <xdr:clientData fPrintsWithSheet="0"/>
  </xdr:twoCellAnchor>
  <xdr:twoCellAnchor>
    <xdr:from>
      <xdr:col>2</xdr:col>
      <xdr:colOff>640128</xdr:colOff>
      <xdr:row>0</xdr:row>
      <xdr:rowOff>167787</xdr:rowOff>
    </xdr:from>
    <xdr:to>
      <xdr:col>6</xdr:col>
      <xdr:colOff>704850</xdr:colOff>
      <xdr:row>0</xdr:row>
      <xdr:rowOff>819387</xdr:rowOff>
    </xdr:to>
    <xdr:grpSp>
      <xdr:nvGrpSpPr>
        <xdr:cNvPr id="8" name="Groep 7">
          <a:extLst>
            <a:ext uri="{FF2B5EF4-FFF2-40B4-BE49-F238E27FC236}">
              <a16:creationId xmlns:a16="http://schemas.microsoft.com/office/drawing/2014/main" id="{176F6B72-CFDF-60C8-C5EF-576F1419D08F}"/>
            </a:ext>
          </a:extLst>
        </xdr:cNvPr>
        <xdr:cNvGrpSpPr/>
      </xdr:nvGrpSpPr>
      <xdr:grpSpPr>
        <a:xfrm>
          <a:off x="640128" y="167787"/>
          <a:ext cx="4084272" cy="651600"/>
          <a:chOff x="640128" y="177312"/>
          <a:chExt cx="4084272" cy="651600"/>
        </a:xfrm>
      </xdr:grpSpPr>
      <xdr:grpSp>
        <xdr:nvGrpSpPr>
          <xdr:cNvPr id="5" name="GameGroep">
            <a:extLst>
              <a:ext uri="{FF2B5EF4-FFF2-40B4-BE49-F238E27FC236}">
                <a16:creationId xmlns:a16="http://schemas.microsoft.com/office/drawing/2014/main" id="{4EC23322-8E97-B25A-D594-161BA64DF002}"/>
              </a:ext>
            </a:extLst>
          </xdr:cNvPr>
          <xdr:cNvGrpSpPr/>
        </xdr:nvGrpSpPr>
        <xdr:grpSpPr>
          <a:xfrm>
            <a:off x="640128" y="177312"/>
            <a:ext cx="4084272" cy="651600"/>
            <a:chOff x="3676650" y="123825"/>
            <a:chExt cx="2343149" cy="609599"/>
          </a:xfrm>
        </xdr:grpSpPr>
        <xdr:sp macro="" textlink="">
          <xdr:nvSpPr>
            <xdr:cNvPr id="2" name="GameLogo">
              <a:extLst>
                <a:ext uri="{FF2B5EF4-FFF2-40B4-BE49-F238E27FC236}">
                  <a16:creationId xmlns:a16="http://schemas.microsoft.com/office/drawing/2014/main" id="{72EE5836-B035-2C20-6080-47A4B9EFB976}"/>
                </a:ext>
              </a:extLst>
            </xdr:cNvPr>
            <xdr:cNvSpPr/>
          </xdr:nvSpPr>
          <xdr:spPr>
            <a:xfrm>
              <a:off x="3676650" y="123825"/>
              <a:ext cx="2343149" cy="609599"/>
            </a:xfrm>
            <a:prstGeom prst="roundRect">
              <a:avLst/>
            </a:prstGeom>
            <a:solidFill>
              <a:schemeClr val="bg1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nl-NL" sz="3200" b="1">
                  <a:solidFill>
                    <a:srgbClr val="FF0000"/>
                  </a:solidFill>
                  <a:latin typeface="Broadway" panose="04040905080B02020502" pitchFamily="82" charset="0"/>
                </a:rPr>
                <a:t>GAME  1</a:t>
              </a:r>
              <a:endParaRPr lang="nl-NL" sz="1800" b="1">
                <a:solidFill>
                  <a:srgbClr val="FF0000"/>
                </a:solidFill>
                <a:latin typeface="Broadway" panose="04040905080B02020502" pitchFamily="82" charset="0"/>
              </a:endParaRPr>
            </a:p>
          </xdr:txBody>
        </xdr:sp>
        <xdr:pic>
          <xdr:nvPicPr>
            <xdr:cNvPr id="4" name="Afbeelding 3">
              <a:extLst>
                <a:ext uri="{FF2B5EF4-FFF2-40B4-BE49-F238E27FC236}">
                  <a16:creationId xmlns:a16="http://schemas.microsoft.com/office/drawing/2014/main" id="{EAE40AFA-BCF3-155A-D538-33AB406C981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473" t="9067" r="13885" b="8883"/>
            <a:stretch/>
          </xdr:blipFill>
          <xdr:spPr>
            <a:xfrm>
              <a:off x="3795392" y="146134"/>
              <a:ext cx="485830" cy="564295"/>
            </a:xfrm>
            <a:prstGeom prst="rect">
              <a:avLst/>
            </a:prstGeom>
          </xdr:spPr>
        </xdr:pic>
      </xdr:grpSp>
      <xdr:pic>
        <xdr:nvPicPr>
          <xdr:cNvPr id="6" name="Afbeelding 5">
            <a:extLst>
              <a:ext uri="{FF2B5EF4-FFF2-40B4-BE49-F238E27FC236}">
                <a16:creationId xmlns:a16="http://schemas.microsoft.com/office/drawing/2014/main" id="{521EC39F-D300-4DA1-9780-BA58D605BD7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473" t="9067" r="13885" b="8883"/>
          <a:stretch/>
        </xdr:blipFill>
        <xdr:spPr>
          <a:xfrm flipH="1">
            <a:off x="3619500" y="205887"/>
            <a:ext cx="925878" cy="603175"/>
          </a:xfrm>
          <a:prstGeom prst="rect">
            <a:avLst/>
          </a:prstGeom>
        </xdr:spPr>
      </xdr:pic>
    </xdr:grpSp>
    <xdr:clientData/>
  </xdr:twoCellAnchor>
  <xdr:twoCellAnchor>
    <xdr:from>
      <xdr:col>16</xdr:col>
      <xdr:colOff>85725</xdr:colOff>
      <xdr:row>0</xdr:row>
      <xdr:rowOff>180975</xdr:rowOff>
    </xdr:from>
    <xdr:to>
      <xdr:col>21</xdr:col>
      <xdr:colOff>352853</xdr:colOff>
      <xdr:row>0</xdr:row>
      <xdr:rowOff>832575</xdr:rowOff>
    </xdr:to>
    <xdr:sp macro="[0]!Hoofdmenu" textlink="">
      <xdr:nvSpPr>
        <xdr:cNvPr id="11" name="GameLogo">
          <a:extLst>
            <a:ext uri="{FF2B5EF4-FFF2-40B4-BE49-F238E27FC236}">
              <a16:creationId xmlns:a16="http://schemas.microsoft.com/office/drawing/2014/main" id="{0802D933-DC98-418D-8FEC-6B9B03BDC524}"/>
            </a:ext>
          </a:extLst>
        </xdr:cNvPr>
        <xdr:cNvSpPr/>
      </xdr:nvSpPr>
      <xdr:spPr>
        <a:xfrm>
          <a:off x="12363450" y="180975"/>
          <a:ext cx="4077128" cy="65160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3200" b="1">
              <a:solidFill>
                <a:srgbClr val="FF0000"/>
              </a:solidFill>
              <a:latin typeface="Broadway" panose="04040905080B02020502" pitchFamily="82" charset="0"/>
            </a:rPr>
            <a:t>HOOFDMENU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177648</xdr:colOff>
      <xdr:row>0</xdr:row>
      <xdr:rowOff>167787</xdr:rowOff>
    </xdr:from>
    <xdr:to>
      <xdr:col>13</xdr:col>
      <xdr:colOff>715445</xdr:colOff>
      <xdr:row>0</xdr:row>
      <xdr:rowOff>819150</xdr:rowOff>
    </xdr:to>
    <xdr:grpSp>
      <xdr:nvGrpSpPr>
        <xdr:cNvPr id="2" name="Groep 1">
          <a:extLst>
            <a:ext uri="{FF2B5EF4-FFF2-40B4-BE49-F238E27FC236}">
              <a16:creationId xmlns:a16="http://schemas.microsoft.com/office/drawing/2014/main" id="{BECFB4F7-77F3-48B0-A27A-7D041A0DE655}"/>
            </a:ext>
          </a:extLst>
        </xdr:cNvPr>
        <xdr:cNvGrpSpPr/>
      </xdr:nvGrpSpPr>
      <xdr:grpSpPr>
        <a:xfrm>
          <a:off x="7369023" y="167787"/>
          <a:ext cx="3890597" cy="651363"/>
          <a:chOff x="5966731" y="167787"/>
          <a:chExt cx="3892714" cy="651363"/>
        </a:xfrm>
      </xdr:grpSpPr>
      <xdr:sp macro="[0]!Baan12" textlink="">
        <xdr:nvSpPr>
          <xdr:cNvPr id="3" name="Switch12">
            <a:extLst>
              <a:ext uri="{FF2B5EF4-FFF2-40B4-BE49-F238E27FC236}">
                <a16:creationId xmlns:a16="http://schemas.microsoft.com/office/drawing/2014/main" id="{E10033C3-3F7C-A199-87AF-0D1AD3DE21A0}"/>
              </a:ext>
            </a:extLst>
          </xdr:cNvPr>
          <xdr:cNvSpPr/>
        </xdr:nvSpPr>
        <xdr:spPr>
          <a:xfrm>
            <a:off x="5966731" y="167787"/>
            <a:ext cx="1042622" cy="651363"/>
          </a:xfrm>
          <a:prstGeom prst="roundRect">
            <a:avLst/>
          </a:prstGeom>
          <a:solidFill>
            <a:srgbClr val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3200" b="1">
                <a:solidFill>
                  <a:schemeClr val="tx1"/>
                </a:solidFill>
                <a:latin typeface="Broadway" panose="04040905080B02020502" pitchFamily="82" charset="0"/>
              </a:rPr>
              <a:t>1-2</a:t>
            </a:r>
          </a:p>
        </xdr:txBody>
      </xdr:sp>
      <xdr:sp macro="[0]!Baan34" textlink="">
        <xdr:nvSpPr>
          <xdr:cNvPr id="4" name="Switch34">
            <a:extLst>
              <a:ext uri="{FF2B5EF4-FFF2-40B4-BE49-F238E27FC236}">
                <a16:creationId xmlns:a16="http://schemas.microsoft.com/office/drawing/2014/main" id="{9FDCFD56-C102-D227-2280-E0B25728D5AA}"/>
              </a:ext>
            </a:extLst>
          </xdr:cNvPr>
          <xdr:cNvSpPr/>
        </xdr:nvSpPr>
        <xdr:spPr>
          <a:xfrm>
            <a:off x="7390718" y="167787"/>
            <a:ext cx="1046855" cy="651363"/>
          </a:xfrm>
          <a:prstGeom prst="roundRect">
            <a:avLst/>
          </a:prstGeom>
          <a:solidFill>
            <a:srgbClr val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3200" b="1">
                <a:solidFill>
                  <a:schemeClr val="tx1"/>
                </a:solidFill>
                <a:latin typeface="Broadway" panose="04040905080B02020502" pitchFamily="82" charset="0"/>
              </a:rPr>
              <a:t>3-4</a:t>
            </a:r>
          </a:p>
        </xdr:txBody>
      </xdr:sp>
      <xdr:sp macro="[0]!Baan56" textlink="">
        <xdr:nvSpPr>
          <xdr:cNvPr id="5" name="Switch56">
            <a:extLst>
              <a:ext uri="{FF2B5EF4-FFF2-40B4-BE49-F238E27FC236}">
                <a16:creationId xmlns:a16="http://schemas.microsoft.com/office/drawing/2014/main" id="{B87CD8EE-AF8B-E2AE-2AB5-7CA1213608ED}"/>
              </a:ext>
            </a:extLst>
          </xdr:cNvPr>
          <xdr:cNvSpPr/>
        </xdr:nvSpPr>
        <xdr:spPr>
          <a:xfrm>
            <a:off x="8816823" y="167787"/>
            <a:ext cx="1042622" cy="651363"/>
          </a:xfrm>
          <a:prstGeom prst="roundRect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3200" b="1">
                <a:solidFill>
                  <a:schemeClr val="tx1"/>
                </a:solidFill>
                <a:latin typeface="Broadway" panose="04040905080B02020502" pitchFamily="82" charset="0"/>
              </a:rPr>
              <a:t>5-6</a:t>
            </a:r>
          </a:p>
        </xdr:txBody>
      </xdr:sp>
    </xdr:grpSp>
    <xdr:clientData fPrintsWithSheet="0"/>
  </xdr:twoCellAnchor>
  <xdr:twoCellAnchor editAs="absolute">
    <xdr:from>
      <xdr:col>7</xdr:col>
      <xdr:colOff>333375</xdr:colOff>
      <xdr:row>0</xdr:row>
      <xdr:rowOff>167787</xdr:rowOff>
    </xdr:from>
    <xdr:to>
      <xdr:col>9</xdr:col>
      <xdr:colOff>1066800</xdr:colOff>
      <xdr:row>0</xdr:row>
      <xdr:rowOff>819387</xdr:rowOff>
    </xdr:to>
    <xdr:sp macro="" textlink="">
      <xdr:nvSpPr>
        <xdr:cNvPr id="9" name="Rechthoek: afgeronde hoeken 8">
          <a:extLst>
            <a:ext uri="{FF2B5EF4-FFF2-40B4-BE49-F238E27FC236}">
              <a16:creationId xmlns:a16="http://schemas.microsoft.com/office/drawing/2014/main" id="{4E91544B-E98C-4BD2-9130-8070421D968F}"/>
            </a:ext>
          </a:extLst>
        </xdr:cNvPr>
        <xdr:cNvSpPr/>
      </xdr:nvSpPr>
      <xdr:spPr>
        <a:xfrm>
          <a:off x="5114925" y="167787"/>
          <a:ext cx="1704975" cy="6516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="1"/>
            <a:t>BANENPAAR</a:t>
          </a:r>
        </a:p>
      </xdr:txBody>
    </xdr:sp>
    <xdr:clientData fPrintsWithSheet="0"/>
  </xdr:twoCellAnchor>
  <xdr:twoCellAnchor>
    <xdr:from>
      <xdr:col>2</xdr:col>
      <xdr:colOff>640128</xdr:colOff>
      <xdr:row>0</xdr:row>
      <xdr:rowOff>167787</xdr:rowOff>
    </xdr:from>
    <xdr:to>
      <xdr:col>6</xdr:col>
      <xdr:colOff>704850</xdr:colOff>
      <xdr:row>0</xdr:row>
      <xdr:rowOff>819387</xdr:rowOff>
    </xdr:to>
    <xdr:grpSp>
      <xdr:nvGrpSpPr>
        <xdr:cNvPr id="10" name="Groep 9">
          <a:extLst>
            <a:ext uri="{FF2B5EF4-FFF2-40B4-BE49-F238E27FC236}">
              <a16:creationId xmlns:a16="http://schemas.microsoft.com/office/drawing/2014/main" id="{C842738B-3105-4355-9DC1-935FC2381EB8}"/>
            </a:ext>
          </a:extLst>
        </xdr:cNvPr>
        <xdr:cNvGrpSpPr/>
      </xdr:nvGrpSpPr>
      <xdr:grpSpPr>
        <a:xfrm>
          <a:off x="640128" y="167787"/>
          <a:ext cx="4084272" cy="651600"/>
          <a:chOff x="640128" y="177312"/>
          <a:chExt cx="4084272" cy="651600"/>
        </a:xfrm>
      </xdr:grpSpPr>
      <xdr:grpSp>
        <xdr:nvGrpSpPr>
          <xdr:cNvPr id="11" name="GameGroep">
            <a:extLst>
              <a:ext uri="{FF2B5EF4-FFF2-40B4-BE49-F238E27FC236}">
                <a16:creationId xmlns:a16="http://schemas.microsoft.com/office/drawing/2014/main" id="{72FD4F25-F93C-678A-8CE9-8BA5276BF9B3}"/>
              </a:ext>
            </a:extLst>
          </xdr:cNvPr>
          <xdr:cNvGrpSpPr/>
        </xdr:nvGrpSpPr>
        <xdr:grpSpPr>
          <a:xfrm>
            <a:off x="640128" y="177312"/>
            <a:ext cx="4084272" cy="651600"/>
            <a:chOff x="3676650" y="123825"/>
            <a:chExt cx="2343149" cy="609599"/>
          </a:xfrm>
        </xdr:grpSpPr>
        <xdr:sp macro="" textlink="">
          <xdr:nvSpPr>
            <xdr:cNvPr id="13" name="GameLogo">
              <a:extLst>
                <a:ext uri="{FF2B5EF4-FFF2-40B4-BE49-F238E27FC236}">
                  <a16:creationId xmlns:a16="http://schemas.microsoft.com/office/drawing/2014/main" id="{C7876CAC-DB69-4FEC-B914-6759AF068C51}"/>
                </a:ext>
              </a:extLst>
            </xdr:cNvPr>
            <xdr:cNvSpPr/>
          </xdr:nvSpPr>
          <xdr:spPr>
            <a:xfrm>
              <a:off x="3676650" y="123825"/>
              <a:ext cx="2343149" cy="609599"/>
            </a:xfrm>
            <a:prstGeom prst="roundRect">
              <a:avLst/>
            </a:prstGeom>
            <a:solidFill>
              <a:schemeClr val="bg1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nl-NL" sz="3200" b="1">
                  <a:solidFill>
                    <a:srgbClr val="FF0000"/>
                  </a:solidFill>
                  <a:latin typeface="Broadway" panose="04040905080B02020502" pitchFamily="82" charset="0"/>
                </a:rPr>
                <a:t>GAME  3</a:t>
              </a:r>
              <a:endParaRPr lang="nl-NL" sz="1800" b="1">
                <a:solidFill>
                  <a:srgbClr val="FF0000"/>
                </a:solidFill>
                <a:latin typeface="Broadway" panose="04040905080B02020502" pitchFamily="82" charset="0"/>
              </a:endParaRPr>
            </a:p>
          </xdr:txBody>
        </xdr:sp>
        <xdr:pic>
          <xdr:nvPicPr>
            <xdr:cNvPr id="14" name="Afbeelding 13">
              <a:extLst>
                <a:ext uri="{FF2B5EF4-FFF2-40B4-BE49-F238E27FC236}">
                  <a16:creationId xmlns:a16="http://schemas.microsoft.com/office/drawing/2014/main" id="{9FD1494A-D02B-8EE9-1232-146DEEC6349B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473" t="9067" r="13885" b="8883"/>
            <a:stretch/>
          </xdr:blipFill>
          <xdr:spPr>
            <a:xfrm>
              <a:off x="3795392" y="146134"/>
              <a:ext cx="485830" cy="564295"/>
            </a:xfrm>
            <a:prstGeom prst="rect">
              <a:avLst/>
            </a:prstGeom>
          </xdr:spPr>
        </xdr:pic>
      </xdr:grpSp>
      <xdr:pic>
        <xdr:nvPicPr>
          <xdr:cNvPr id="12" name="Afbeelding 11">
            <a:extLst>
              <a:ext uri="{FF2B5EF4-FFF2-40B4-BE49-F238E27FC236}">
                <a16:creationId xmlns:a16="http://schemas.microsoft.com/office/drawing/2014/main" id="{6F32A923-47E8-2A5F-C1FD-3265446327C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473" t="9067" r="13885" b="8883"/>
          <a:stretch/>
        </xdr:blipFill>
        <xdr:spPr>
          <a:xfrm flipH="1">
            <a:off x="3619500" y="205887"/>
            <a:ext cx="925878" cy="603175"/>
          </a:xfrm>
          <a:prstGeom prst="rect">
            <a:avLst/>
          </a:prstGeom>
        </xdr:spPr>
      </xdr:pic>
    </xdr:grpSp>
    <xdr:clientData/>
  </xdr:twoCellAnchor>
  <xdr:twoCellAnchor>
    <xdr:from>
      <xdr:col>16</xdr:col>
      <xdr:colOff>71438</xdr:colOff>
      <xdr:row>0</xdr:row>
      <xdr:rowOff>190500</xdr:rowOff>
    </xdr:from>
    <xdr:to>
      <xdr:col>21</xdr:col>
      <xdr:colOff>338566</xdr:colOff>
      <xdr:row>0</xdr:row>
      <xdr:rowOff>842100</xdr:rowOff>
    </xdr:to>
    <xdr:sp macro="[0]!Hoofdmenu" textlink="">
      <xdr:nvSpPr>
        <xdr:cNvPr id="15" name="GameLogo">
          <a:extLst>
            <a:ext uri="{FF2B5EF4-FFF2-40B4-BE49-F238E27FC236}">
              <a16:creationId xmlns:a16="http://schemas.microsoft.com/office/drawing/2014/main" id="{D8B38F32-E854-4907-8C93-8EED682B8414}"/>
            </a:ext>
          </a:extLst>
        </xdr:cNvPr>
        <xdr:cNvSpPr/>
      </xdr:nvSpPr>
      <xdr:spPr>
        <a:xfrm>
          <a:off x="12346782" y="190500"/>
          <a:ext cx="4077128" cy="65160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3200" b="1">
              <a:solidFill>
                <a:srgbClr val="FF0000"/>
              </a:solidFill>
              <a:latin typeface="Broadway" panose="04040905080B02020502" pitchFamily="82" charset="0"/>
            </a:rPr>
            <a:t>HOOFDMENU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177648</xdr:colOff>
      <xdr:row>0</xdr:row>
      <xdr:rowOff>167787</xdr:rowOff>
    </xdr:from>
    <xdr:to>
      <xdr:col>13</xdr:col>
      <xdr:colOff>715445</xdr:colOff>
      <xdr:row>0</xdr:row>
      <xdr:rowOff>819150</xdr:rowOff>
    </xdr:to>
    <xdr:grpSp>
      <xdr:nvGrpSpPr>
        <xdr:cNvPr id="2" name="Groep 1">
          <a:extLst>
            <a:ext uri="{FF2B5EF4-FFF2-40B4-BE49-F238E27FC236}">
              <a16:creationId xmlns:a16="http://schemas.microsoft.com/office/drawing/2014/main" id="{AFB0AE2A-9730-4BC6-918D-B093B5D61D94}"/>
            </a:ext>
          </a:extLst>
        </xdr:cNvPr>
        <xdr:cNvGrpSpPr/>
      </xdr:nvGrpSpPr>
      <xdr:grpSpPr>
        <a:xfrm>
          <a:off x="7369023" y="167787"/>
          <a:ext cx="3890597" cy="651363"/>
          <a:chOff x="5966731" y="167787"/>
          <a:chExt cx="3892714" cy="651363"/>
        </a:xfrm>
      </xdr:grpSpPr>
      <xdr:sp macro="[0]!Baan12" textlink="">
        <xdr:nvSpPr>
          <xdr:cNvPr id="3" name="Switch12">
            <a:extLst>
              <a:ext uri="{FF2B5EF4-FFF2-40B4-BE49-F238E27FC236}">
                <a16:creationId xmlns:a16="http://schemas.microsoft.com/office/drawing/2014/main" id="{FF1906A4-6449-912D-34B6-018219509297}"/>
              </a:ext>
            </a:extLst>
          </xdr:cNvPr>
          <xdr:cNvSpPr/>
        </xdr:nvSpPr>
        <xdr:spPr>
          <a:xfrm>
            <a:off x="5966731" y="167787"/>
            <a:ext cx="1042622" cy="651363"/>
          </a:xfrm>
          <a:prstGeom prst="roundRect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3200" b="1">
                <a:solidFill>
                  <a:schemeClr val="tx1"/>
                </a:solidFill>
                <a:latin typeface="Broadway" panose="04040905080B02020502" pitchFamily="82" charset="0"/>
              </a:rPr>
              <a:t>1-2</a:t>
            </a:r>
          </a:p>
        </xdr:txBody>
      </xdr:sp>
      <xdr:sp macro="[0]!Baan34" textlink="">
        <xdr:nvSpPr>
          <xdr:cNvPr id="4" name="Switch34">
            <a:extLst>
              <a:ext uri="{FF2B5EF4-FFF2-40B4-BE49-F238E27FC236}">
                <a16:creationId xmlns:a16="http://schemas.microsoft.com/office/drawing/2014/main" id="{D0986C4B-CA74-BBC6-4480-DFAF7D789149}"/>
              </a:ext>
            </a:extLst>
          </xdr:cNvPr>
          <xdr:cNvSpPr/>
        </xdr:nvSpPr>
        <xdr:spPr>
          <a:xfrm>
            <a:off x="7390718" y="167787"/>
            <a:ext cx="1046855" cy="651363"/>
          </a:xfrm>
          <a:prstGeom prst="roundRect">
            <a:avLst/>
          </a:prstGeom>
          <a:solidFill>
            <a:srgbClr val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3200" b="1">
                <a:solidFill>
                  <a:schemeClr val="tx1"/>
                </a:solidFill>
                <a:latin typeface="Broadway" panose="04040905080B02020502" pitchFamily="82" charset="0"/>
              </a:rPr>
              <a:t>3-4</a:t>
            </a:r>
          </a:p>
        </xdr:txBody>
      </xdr:sp>
      <xdr:sp macro="[0]!Baan56" textlink="">
        <xdr:nvSpPr>
          <xdr:cNvPr id="5" name="Switch56">
            <a:extLst>
              <a:ext uri="{FF2B5EF4-FFF2-40B4-BE49-F238E27FC236}">
                <a16:creationId xmlns:a16="http://schemas.microsoft.com/office/drawing/2014/main" id="{374E98FE-4A48-26A4-AC8C-3CA3AED78C54}"/>
              </a:ext>
            </a:extLst>
          </xdr:cNvPr>
          <xdr:cNvSpPr/>
        </xdr:nvSpPr>
        <xdr:spPr>
          <a:xfrm>
            <a:off x="8816823" y="167787"/>
            <a:ext cx="1042622" cy="651363"/>
          </a:xfrm>
          <a:prstGeom prst="roundRect">
            <a:avLst/>
          </a:prstGeom>
          <a:solidFill>
            <a:srgbClr val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3200" b="1">
                <a:solidFill>
                  <a:schemeClr val="tx1"/>
                </a:solidFill>
                <a:latin typeface="Broadway" panose="04040905080B02020502" pitchFamily="82" charset="0"/>
              </a:rPr>
              <a:t>5-6</a:t>
            </a:r>
          </a:p>
        </xdr:txBody>
      </xdr:sp>
    </xdr:grpSp>
    <xdr:clientData fPrintsWithSheet="0"/>
  </xdr:twoCellAnchor>
  <xdr:twoCellAnchor editAs="absolute">
    <xdr:from>
      <xdr:col>7</xdr:col>
      <xdr:colOff>371475</xdr:colOff>
      <xdr:row>0</xdr:row>
      <xdr:rowOff>167787</xdr:rowOff>
    </xdr:from>
    <xdr:to>
      <xdr:col>9</xdr:col>
      <xdr:colOff>1104900</xdr:colOff>
      <xdr:row>0</xdr:row>
      <xdr:rowOff>819387</xdr:rowOff>
    </xdr:to>
    <xdr:sp macro="" textlink="">
      <xdr:nvSpPr>
        <xdr:cNvPr id="9" name="Rechthoek: afgeronde hoeken 8">
          <a:extLst>
            <a:ext uri="{FF2B5EF4-FFF2-40B4-BE49-F238E27FC236}">
              <a16:creationId xmlns:a16="http://schemas.microsoft.com/office/drawing/2014/main" id="{C238847F-7388-491C-B5E7-CBE1D5194D7E}"/>
            </a:ext>
          </a:extLst>
        </xdr:cNvPr>
        <xdr:cNvSpPr/>
      </xdr:nvSpPr>
      <xdr:spPr>
        <a:xfrm>
          <a:off x="5153025" y="167787"/>
          <a:ext cx="1704975" cy="6516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="1"/>
            <a:t>BANENPAAR</a:t>
          </a:r>
        </a:p>
      </xdr:txBody>
    </xdr:sp>
    <xdr:clientData fPrintsWithSheet="0"/>
  </xdr:twoCellAnchor>
  <xdr:twoCellAnchor>
    <xdr:from>
      <xdr:col>2</xdr:col>
      <xdr:colOff>640128</xdr:colOff>
      <xdr:row>0</xdr:row>
      <xdr:rowOff>167787</xdr:rowOff>
    </xdr:from>
    <xdr:to>
      <xdr:col>6</xdr:col>
      <xdr:colOff>704850</xdr:colOff>
      <xdr:row>0</xdr:row>
      <xdr:rowOff>819387</xdr:rowOff>
    </xdr:to>
    <xdr:grpSp>
      <xdr:nvGrpSpPr>
        <xdr:cNvPr id="10" name="Groep 9">
          <a:extLst>
            <a:ext uri="{FF2B5EF4-FFF2-40B4-BE49-F238E27FC236}">
              <a16:creationId xmlns:a16="http://schemas.microsoft.com/office/drawing/2014/main" id="{41514BF2-B1CB-4EF3-86E9-7FC6F63FAB6A}"/>
            </a:ext>
          </a:extLst>
        </xdr:cNvPr>
        <xdr:cNvGrpSpPr/>
      </xdr:nvGrpSpPr>
      <xdr:grpSpPr>
        <a:xfrm>
          <a:off x="640128" y="167787"/>
          <a:ext cx="4084272" cy="651600"/>
          <a:chOff x="640128" y="177312"/>
          <a:chExt cx="4084272" cy="651600"/>
        </a:xfrm>
      </xdr:grpSpPr>
      <xdr:grpSp>
        <xdr:nvGrpSpPr>
          <xdr:cNvPr id="11" name="GameGroep">
            <a:extLst>
              <a:ext uri="{FF2B5EF4-FFF2-40B4-BE49-F238E27FC236}">
                <a16:creationId xmlns:a16="http://schemas.microsoft.com/office/drawing/2014/main" id="{3C834731-460C-1A61-F66A-FFAA23590D14}"/>
              </a:ext>
            </a:extLst>
          </xdr:cNvPr>
          <xdr:cNvGrpSpPr/>
        </xdr:nvGrpSpPr>
        <xdr:grpSpPr>
          <a:xfrm>
            <a:off x="640128" y="177312"/>
            <a:ext cx="4084272" cy="651600"/>
            <a:chOff x="3676650" y="123825"/>
            <a:chExt cx="2343149" cy="609599"/>
          </a:xfrm>
        </xdr:grpSpPr>
        <xdr:sp macro="" textlink="">
          <xdr:nvSpPr>
            <xdr:cNvPr id="13" name="GameLogo">
              <a:extLst>
                <a:ext uri="{FF2B5EF4-FFF2-40B4-BE49-F238E27FC236}">
                  <a16:creationId xmlns:a16="http://schemas.microsoft.com/office/drawing/2014/main" id="{483AFED9-ADB2-29B8-CD45-49A278E58BA2}"/>
                </a:ext>
              </a:extLst>
            </xdr:cNvPr>
            <xdr:cNvSpPr/>
          </xdr:nvSpPr>
          <xdr:spPr>
            <a:xfrm>
              <a:off x="3676650" y="123825"/>
              <a:ext cx="2343149" cy="609599"/>
            </a:xfrm>
            <a:prstGeom prst="roundRect">
              <a:avLst/>
            </a:prstGeom>
            <a:solidFill>
              <a:schemeClr val="bg1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nl-NL" sz="3200" b="1">
                  <a:solidFill>
                    <a:srgbClr val="FF0000"/>
                  </a:solidFill>
                  <a:latin typeface="Broadway" panose="04040905080B02020502" pitchFamily="82" charset="0"/>
                </a:rPr>
                <a:t>GAME  5</a:t>
              </a:r>
            </a:p>
          </xdr:txBody>
        </xdr:sp>
        <xdr:pic>
          <xdr:nvPicPr>
            <xdr:cNvPr id="14" name="Afbeelding 13">
              <a:extLst>
                <a:ext uri="{FF2B5EF4-FFF2-40B4-BE49-F238E27FC236}">
                  <a16:creationId xmlns:a16="http://schemas.microsoft.com/office/drawing/2014/main" id="{A580A361-8264-CF72-67E8-90A0C35CD016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473" t="9067" r="13885" b="8883"/>
            <a:stretch/>
          </xdr:blipFill>
          <xdr:spPr>
            <a:xfrm>
              <a:off x="3795392" y="146134"/>
              <a:ext cx="485830" cy="564295"/>
            </a:xfrm>
            <a:prstGeom prst="rect">
              <a:avLst/>
            </a:prstGeom>
          </xdr:spPr>
        </xdr:pic>
      </xdr:grpSp>
      <xdr:pic>
        <xdr:nvPicPr>
          <xdr:cNvPr id="12" name="Afbeelding 11">
            <a:extLst>
              <a:ext uri="{FF2B5EF4-FFF2-40B4-BE49-F238E27FC236}">
                <a16:creationId xmlns:a16="http://schemas.microsoft.com/office/drawing/2014/main" id="{82D68DE7-39CB-8FF7-698A-FC576FFA8E1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473" t="9067" r="13885" b="8883"/>
          <a:stretch/>
        </xdr:blipFill>
        <xdr:spPr>
          <a:xfrm flipH="1">
            <a:off x="3619500" y="205887"/>
            <a:ext cx="925878" cy="603175"/>
          </a:xfrm>
          <a:prstGeom prst="rect">
            <a:avLst/>
          </a:prstGeom>
        </xdr:spPr>
      </xdr:pic>
    </xdr:grpSp>
    <xdr:clientData/>
  </xdr:twoCellAnchor>
  <xdr:twoCellAnchor>
    <xdr:from>
      <xdr:col>16</xdr:col>
      <xdr:colOff>163877</xdr:colOff>
      <xdr:row>0</xdr:row>
      <xdr:rowOff>165406</xdr:rowOff>
    </xdr:from>
    <xdr:to>
      <xdr:col>21</xdr:col>
      <xdr:colOff>431005</xdr:colOff>
      <xdr:row>0</xdr:row>
      <xdr:rowOff>817006</xdr:rowOff>
    </xdr:to>
    <xdr:sp macro="[0]!Hoofdmenu" textlink="">
      <xdr:nvSpPr>
        <xdr:cNvPr id="20" name="GameLogo">
          <a:extLst>
            <a:ext uri="{FF2B5EF4-FFF2-40B4-BE49-F238E27FC236}">
              <a16:creationId xmlns:a16="http://schemas.microsoft.com/office/drawing/2014/main" id="{9FA2581B-4DCA-8FDD-A045-36740E856515}"/>
            </a:ext>
          </a:extLst>
        </xdr:cNvPr>
        <xdr:cNvSpPr/>
      </xdr:nvSpPr>
      <xdr:spPr>
        <a:xfrm>
          <a:off x="12439221" y="165406"/>
          <a:ext cx="4077128" cy="65160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3200" b="1">
              <a:solidFill>
                <a:srgbClr val="FF0000"/>
              </a:solidFill>
              <a:latin typeface="Broadway" panose="04040905080B02020502" pitchFamily="82" charset="0"/>
            </a:rPr>
            <a:t>HOOFDMENU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83774</xdr:colOff>
      <xdr:row>13</xdr:row>
      <xdr:rowOff>266700</xdr:rowOff>
    </xdr:from>
    <xdr:to>
      <xdr:col>14</xdr:col>
      <xdr:colOff>495299</xdr:colOff>
      <xdr:row>13</xdr:row>
      <xdr:rowOff>626700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8C612EB-3EEA-47F7-FAAF-CBAAF8B65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989774" y="3228975"/>
          <a:ext cx="411525" cy="36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177648</xdr:colOff>
      <xdr:row>0</xdr:row>
      <xdr:rowOff>167787</xdr:rowOff>
    </xdr:from>
    <xdr:to>
      <xdr:col>13</xdr:col>
      <xdr:colOff>715445</xdr:colOff>
      <xdr:row>0</xdr:row>
      <xdr:rowOff>819150</xdr:rowOff>
    </xdr:to>
    <xdr:grpSp>
      <xdr:nvGrpSpPr>
        <xdr:cNvPr id="2" name="Groep 1">
          <a:extLst>
            <a:ext uri="{FF2B5EF4-FFF2-40B4-BE49-F238E27FC236}">
              <a16:creationId xmlns:a16="http://schemas.microsoft.com/office/drawing/2014/main" id="{64A6B6AF-F7AF-45B1-A8CD-1FDDA8DB5E3E}"/>
            </a:ext>
          </a:extLst>
        </xdr:cNvPr>
        <xdr:cNvGrpSpPr/>
      </xdr:nvGrpSpPr>
      <xdr:grpSpPr>
        <a:xfrm>
          <a:off x="7369023" y="167787"/>
          <a:ext cx="3890597" cy="651363"/>
          <a:chOff x="5966731" y="167787"/>
          <a:chExt cx="3892714" cy="651363"/>
        </a:xfrm>
      </xdr:grpSpPr>
      <xdr:sp macro="[0]!Baan12" textlink="">
        <xdr:nvSpPr>
          <xdr:cNvPr id="3" name="Switch12">
            <a:extLst>
              <a:ext uri="{FF2B5EF4-FFF2-40B4-BE49-F238E27FC236}">
                <a16:creationId xmlns:a16="http://schemas.microsoft.com/office/drawing/2014/main" id="{79A32EC1-9D9F-60D0-86EE-CA03E631E48E}"/>
              </a:ext>
            </a:extLst>
          </xdr:cNvPr>
          <xdr:cNvSpPr/>
        </xdr:nvSpPr>
        <xdr:spPr>
          <a:xfrm>
            <a:off x="5966731" y="167787"/>
            <a:ext cx="1042622" cy="651363"/>
          </a:xfrm>
          <a:prstGeom prst="roundRect">
            <a:avLst/>
          </a:prstGeom>
          <a:solidFill>
            <a:srgbClr val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3200" b="1">
                <a:solidFill>
                  <a:schemeClr val="tx1"/>
                </a:solidFill>
                <a:latin typeface="Broadway" panose="04040905080B02020502" pitchFamily="82" charset="0"/>
              </a:rPr>
              <a:t>1-2</a:t>
            </a:r>
          </a:p>
        </xdr:txBody>
      </xdr:sp>
      <xdr:sp macro="[0]!Baan34" textlink="">
        <xdr:nvSpPr>
          <xdr:cNvPr id="4" name="Switch34">
            <a:extLst>
              <a:ext uri="{FF2B5EF4-FFF2-40B4-BE49-F238E27FC236}">
                <a16:creationId xmlns:a16="http://schemas.microsoft.com/office/drawing/2014/main" id="{80C47012-6E27-AAFC-3F2B-F623D22AD5CB}"/>
              </a:ext>
            </a:extLst>
          </xdr:cNvPr>
          <xdr:cNvSpPr/>
        </xdr:nvSpPr>
        <xdr:spPr>
          <a:xfrm>
            <a:off x="7390718" y="167787"/>
            <a:ext cx="1046855" cy="651363"/>
          </a:xfrm>
          <a:prstGeom prst="roundRect">
            <a:avLst/>
          </a:prstGeom>
          <a:solidFill>
            <a:srgbClr val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3200" b="1">
                <a:solidFill>
                  <a:schemeClr val="tx1"/>
                </a:solidFill>
                <a:latin typeface="Broadway" panose="04040905080B02020502" pitchFamily="82" charset="0"/>
              </a:rPr>
              <a:t>3-4</a:t>
            </a:r>
          </a:p>
        </xdr:txBody>
      </xdr:sp>
      <xdr:sp macro="[0]!Baan56" textlink="">
        <xdr:nvSpPr>
          <xdr:cNvPr id="5" name="Switch56">
            <a:extLst>
              <a:ext uri="{FF2B5EF4-FFF2-40B4-BE49-F238E27FC236}">
                <a16:creationId xmlns:a16="http://schemas.microsoft.com/office/drawing/2014/main" id="{1BD020AA-F89C-A872-589B-83021B287F7F}"/>
              </a:ext>
            </a:extLst>
          </xdr:cNvPr>
          <xdr:cNvSpPr/>
        </xdr:nvSpPr>
        <xdr:spPr>
          <a:xfrm>
            <a:off x="8816823" y="167787"/>
            <a:ext cx="1042622" cy="651363"/>
          </a:xfrm>
          <a:prstGeom prst="roundRect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3200" b="1">
                <a:solidFill>
                  <a:schemeClr val="tx1"/>
                </a:solidFill>
                <a:latin typeface="Broadway" panose="04040905080B02020502" pitchFamily="82" charset="0"/>
              </a:rPr>
              <a:t>5-6</a:t>
            </a:r>
          </a:p>
        </xdr:txBody>
      </xdr:sp>
    </xdr:grpSp>
    <xdr:clientData fPrintsWithSheet="0"/>
  </xdr:twoCellAnchor>
  <xdr:twoCellAnchor editAs="absolute">
    <xdr:from>
      <xdr:col>7</xdr:col>
      <xdr:colOff>333375</xdr:colOff>
      <xdr:row>0</xdr:row>
      <xdr:rowOff>167787</xdr:rowOff>
    </xdr:from>
    <xdr:to>
      <xdr:col>9</xdr:col>
      <xdr:colOff>1066800</xdr:colOff>
      <xdr:row>0</xdr:row>
      <xdr:rowOff>819387</xdr:rowOff>
    </xdr:to>
    <xdr:sp macro="" textlink="">
      <xdr:nvSpPr>
        <xdr:cNvPr id="9" name="Rechthoek: afgeronde hoeken 8">
          <a:extLst>
            <a:ext uri="{FF2B5EF4-FFF2-40B4-BE49-F238E27FC236}">
              <a16:creationId xmlns:a16="http://schemas.microsoft.com/office/drawing/2014/main" id="{30025882-19B5-4BB3-AA50-6127F8C024BE}"/>
            </a:ext>
          </a:extLst>
        </xdr:cNvPr>
        <xdr:cNvSpPr/>
      </xdr:nvSpPr>
      <xdr:spPr>
        <a:xfrm>
          <a:off x="5114925" y="167787"/>
          <a:ext cx="1704975" cy="6516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="1"/>
            <a:t>BANENPAAR</a:t>
          </a:r>
        </a:p>
      </xdr:txBody>
    </xdr:sp>
    <xdr:clientData fPrintsWithSheet="0"/>
  </xdr:twoCellAnchor>
  <xdr:twoCellAnchor>
    <xdr:from>
      <xdr:col>2</xdr:col>
      <xdr:colOff>640128</xdr:colOff>
      <xdr:row>0</xdr:row>
      <xdr:rowOff>167787</xdr:rowOff>
    </xdr:from>
    <xdr:to>
      <xdr:col>6</xdr:col>
      <xdr:colOff>704850</xdr:colOff>
      <xdr:row>0</xdr:row>
      <xdr:rowOff>819387</xdr:rowOff>
    </xdr:to>
    <xdr:grpSp>
      <xdr:nvGrpSpPr>
        <xdr:cNvPr id="10" name="Groep 9">
          <a:extLst>
            <a:ext uri="{FF2B5EF4-FFF2-40B4-BE49-F238E27FC236}">
              <a16:creationId xmlns:a16="http://schemas.microsoft.com/office/drawing/2014/main" id="{524A0528-4E17-4FCA-B3F5-1BED5194DEC9}"/>
            </a:ext>
          </a:extLst>
        </xdr:cNvPr>
        <xdr:cNvGrpSpPr/>
      </xdr:nvGrpSpPr>
      <xdr:grpSpPr>
        <a:xfrm>
          <a:off x="640128" y="167787"/>
          <a:ext cx="4084272" cy="651600"/>
          <a:chOff x="640128" y="177312"/>
          <a:chExt cx="4084272" cy="651600"/>
        </a:xfrm>
      </xdr:grpSpPr>
      <xdr:grpSp>
        <xdr:nvGrpSpPr>
          <xdr:cNvPr id="11" name="GameGroep">
            <a:extLst>
              <a:ext uri="{FF2B5EF4-FFF2-40B4-BE49-F238E27FC236}">
                <a16:creationId xmlns:a16="http://schemas.microsoft.com/office/drawing/2014/main" id="{70D170D0-A9C5-023F-F2A0-F7C1CEAE4B94}"/>
              </a:ext>
            </a:extLst>
          </xdr:cNvPr>
          <xdr:cNvGrpSpPr/>
        </xdr:nvGrpSpPr>
        <xdr:grpSpPr>
          <a:xfrm>
            <a:off x="640128" y="177312"/>
            <a:ext cx="4084272" cy="651600"/>
            <a:chOff x="3676650" y="123825"/>
            <a:chExt cx="2343149" cy="609599"/>
          </a:xfrm>
        </xdr:grpSpPr>
        <xdr:sp macro="" textlink="">
          <xdr:nvSpPr>
            <xdr:cNvPr id="13" name="GameLogo">
              <a:extLst>
                <a:ext uri="{FF2B5EF4-FFF2-40B4-BE49-F238E27FC236}">
                  <a16:creationId xmlns:a16="http://schemas.microsoft.com/office/drawing/2014/main" id="{F0D236BB-4E49-02A0-0A8F-63FC4ACEA4BC}"/>
                </a:ext>
              </a:extLst>
            </xdr:cNvPr>
            <xdr:cNvSpPr/>
          </xdr:nvSpPr>
          <xdr:spPr>
            <a:xfrm>
              <a:off x="3676650" y="123825"/>
              <a:ext cx="2343149" cy="609599"/>
            </a:xfrm>
            <a:prstGeom prst="roundRect">
              <a:avLst/>
            </a:prstGeom>
            <a:solidFill>
              <a:schemeClr val="bg1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nl-NL" sz="3200" b="1">
                  <a:solidFill>
                    <a:srgbClr val="FF0000"/>
                  </a:solidFill>
                  <a:latin typeface="Broadway" panose="04040905080B02020502" pitchFamily="82" charset="0"/>
                </a:rPr>
                <a:t>GAME  2</a:t>
              </a:r>
              <a:endParaRPr lang="nl-NL" sz="1800" b="1">
                <a:solidFill>
                  <a:srgbClr val="FF0000"/>
                </a:solidFill>
                <a:latin typeface="Broadway" panose="04040905080B02020502" pitchFamily="82" charset="0"/>
              </a:endParaRPr>
            </a:p>
          </xdr:txBody>
        </xdr:sp>
        <xdr:pic>
          <xdr:nvPicPr>
            <xdr:cNvPr id="14" name="Afbeelding 13">
              <a:extLst>
                <a:ext uri="{FF2B5EF4-FFF2-40B4-BE49-F238E27FC236}">
                  <a16:creationId xmlns:a16="http://schemas.microsoft.com/office/drawing/2014/main" id="{30F8689A-A147-45F1-2A99-7C67E7DC9F6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473" t="9067" r="13885" b="8883"/>
            <a:stretch/>
          </xdr:blipFill>
          <xdr:spPr>
            <a:xfrm>
              <a:off x="3795392" y="146134"/>
              <a:ext cx="485830" cy="564295"/>
            </a:xfrm>
            <a:prstGeom prst="rect">
              <a:avLst/>
            </a:prstGeom>
          </xdr:spPr>
        </xdr:pic>
      </xdr:grpSp>
      <xdr:pic>
        <xdr:nvPicPr>
          <xdr:cNvPr id="12" name="Afbeelding 11">
            <a:extLst>
              <a:ext uri="{FF2B5EF4-FFF2-40B4-BE49-F238E27FC236}">
                <a16:creationId xmlns:a16="http://schemas.microsoft.com/office/drawing/2014/main" id="{EEEC4272-BFC4-9824-75C3-EC4E7ADFE3F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473" t="9067" r="13885" b="8883"/>
          <a:stretch/>
        </xdr:blipFill>
        <xdr:spPr>
          <a:xfrm flipH="1">
            <a:off x="3619500" y="205887"/>
            <a:ext cx="925878" cy="603175"/>
          </a:xfrm>
          <a:prstGeom prst="rect">
            <a:avLst/>
          </a:prstGeom>
        </xdr:spPr>
      </xdr:pic>
    </xdr:grpSp>
    <xdr:clientData/>
  </xdr:twoCellAnchor>
  <xdr:twoCellAnchor>
    <xdr:from>
      <xdr:col>16</xdr:col>
      <xdr:colOff>83344</xdr:colOff>
      <xdr:row>0</xdr:row>
      <xdr:rowOff>178594</xdr:rowOff>
    </xdr:from>
    <xdr:to>
      <xdr:col>21</xdr:col>
      <xdr:colOff>350472</xdr:colOff>
      <xdr:row>0</xdr:row>
      <xdr:rowOff>830194</xdr:rowOff>
    </xdr:to>
    <xdr:sp macro="[0]!Hoofdmenu" textlink="">
      <xdr:nvSpPr>
        <xdr:cNvPr id="15" name="GameLogo">
          <a:extLst>
            <a:ext uri="{FF2B5EF4-FFF2-40B4-BE49-F238E27FC236}">
              <a16:creationId xmlns:a16="http://schemas.microsoft.com/office/drawing/2014/main" id="{170FACEC-DC30-4044-8BE4-3702762F12B9}"/>
            </a:ext>
          </a:extLst>
        </xdr:cNvPr>
        <xdr:cNvSpPr/>
      </xdr:nvSpPr>
      <xdr:spPr>
        <a:xfrm>
          <a:off x="12358688" y="178594"/>
          <a:ext cx="4077128" cy="65160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3200" b="1">
              <a:solidFill>
                <a:srgbClr val="FF0000"/>
              </a:solidFill>
              <a:latin typeface="Broadway" panose="04040905080B02020502" pitchFamily="82" charset="0"/>
            </a:rPr>
            <a:t>HOOFDMENU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177648</xdr:colOff>
      <xdr:row>0</xdr:row>
      <xdr:rowOff>167787</xdr:rowOff>
    </xdr:from>
    <xdr:to>
      <xdr:col>13</xdr:col>
      <xdr:colOff>715445</xdr:colOff>
      <xdr:row>0</xdr:row>
      <xdr:rowOff>819150</xdr:rowOff>
    </xdr:to>
    <xdr:grpSp>
      <xdr:nvGrpSpPr>
        <xdr:cNvPr id="2" name="Groep 1">
          <a:extLst>
            <a:ext uri="{FF2B5EF4-FFF2-40B4-BE49-F238E27FC236}">
              <a16:creationId xmlns:a16="http://schemas.microsoft.com/office/drawing/2014/main" id="{6E95678E-3EA9-4D87-876D-D2922E2531C5}"/>
            </a:ext>
          </a:extLst>
        </xdr:cNvPr>
        <xdr:cNvGrpSpPr/>
      </xdr:nvGrpSpPr>
      <xdr:grpSpPr>
        <a:xfrm>
          <a:off x="7369023" y="167787"/>
          <a:ext cx="3890597" cy="651363"/>
          <a:chOff x="5966731" y="167787"/>
          <a:chExt cx="3892714" cy="651363"/>
        </a:xfrm>
      </xdr:grpSpPr>
      <xdr:sp macro="[0]!Baan12" textlink="">
        <xdr:nvSpPr>
          <xdr:cNvPr id="3" name="Switch12">
            <a:extLst>
              <a:ext uri="{FF2B5EF4-FFF2-40B4-BE49-F238E27FC236}">
                <a16:creationId xmlns:a16="http://schemas.microsoft.com/office/drawing/2014/main" id="{A16B7509-FAB1-7205-E0DE-45B0B5DA942D}"/>
              </a:ext>
            </a:extLst>
          </xdr:cNvPr>
          <xdr:cNvSpPr/>
        </xdr:nvSpPr>
        <xdr:spPr>
          <a:xfrm>
            <a:off x="5966731" y="167787"/>
            <a:ext cx="1042622" cy="651363"/>
          </a:xfrm>
          <a:prstGeom prst="roundRect">
            <a:avLst/>
          </a:prstGeom>
          <a:solidFill>
            <a:srgbClr val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3200" b="1">
                <a:solidFill>
                  <a:schemeClr val="tx1"/>
                </a:solidFill>
                <a:latin typeface="Broadway" panose="04040905080B02020502" pitchFamily="82" charset="0"/>
              </a:rPr>
              <a:t>1-2</a:t>
            </a:r>
          </a:p>
        </xdr:txBody>
      </xdr:sp>
      <xdr:sp macro="[0]!Baan34" textlink="">
        <xdr:nvSpPr>
          <xdr:cNvPr id="4" name="Switch34">
            <a:extLst>
              <a:ext uri="{FF2B5EF4-FFF2-40B4-BE49-F238E27FC236}">
                <a16:creationId xmlns:a16="http://schemas.microsoft.com/office/drawing/2014/main" id="{697E1756-73F2-FD45-9F31-5CBBABC0F0C2}"/>
              </a:ext>
            </a:extLst>
          </xdr:cNvPr>
          <xdr:cNvSpPr/>
        </xdr:nvSpPr>
        <xdr:spPr>
          <a:xfrm>
            <a:off x="7390718" y="167787"/>
            <a:ext cx="1046855" cy="651363"/>
          </a:xfrm>
          <a:prstGeom prst="roundRect">
            <a:avLst/>
          </a:prstGeom>
          <a:solidFill>
            <a:srgbClr val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3200" b="1">
                <a:solidFill>
                  <a:schemeClr val="tx1"/>
                </a:solidFill>
                <a:latin typeface="Broadway" panose="04040905080B02020502" pitchFamily="82" charset="0"/>
              </a:rPr>
              <a:t>3-4</a:t>
            </a:r>
          </a:p>
        </xdr:txBody>
      </xdr:sp>
      <xdr:sp macro="[0]!Baan56" textlink="">
        <xdr:nvSpPr>
          <xdr:cNvPr id="5" name="Switch56">
            <a:extLst>
              <a:ext uri="{FF2B5EF4-FFF2-40B4-BE49-F238E27FC236}">
                <a16:creationId xmlns:a16="http://schemas.microsoft.com/office/drawing/2014/main" id="{C9B6FE8A-9A7D-3CFC-D365-E25B9F4648B7}"/>
              </a:ext>
            </a:extLst>
          </xdr:cNvPr>
          <xdr:cNvSpPr/>
        </xdr:nvSpPr>
        <xdr:spPr>
          <a:xfrm>
            <a:off x="8816823" y="167787"/>
            <a:ext cx="1042622" cy="651363"/>
          </a:xfrm>
          <a:prstGeom prst="roundRect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3200" b="1">
                <a:solidFill>
                  <a:schemeClr val="tx1"/>
                </a:solidFill>
                <a:latin typeface="Broadway" panose="04040905080B02020502" pitchFamily="82" charset="0"/>
              </a:rPr>
              <a:t>5-6</a:t>
            </a:r>
          </a:p>
        </xdr:txBody>
      </xdr:sp>
    </xdr:grpSp>
    <xdr:clientData fPrintsWithSheet="0"/>
  </xdr:twoCellAnchor>
  <xdr:twoCellAnchor editAs="absolute">
    <xdr:from>
      <xdr:col>7</xdr:col>
      <xdr:colOff>333375</xdr:colOff>
      <xdr:row>0</xdr:row>
      <xdr:rowOff>167787</xdr:rowOff>
    </xdr:from>
    <xdr:to>
      <xdr:col>9</xdr:col>
      <xdr:colOff>1066800</xdr:colOff>
      <xdr:row>0</xdr:row>
      <xdr:rowOff>819387</xdr:rowOff>
    </xdr:to>
    <xdr:sp macro="" textlink="">
      <xdr:nvSpPr>
        <xdr:cNvPr id="9" name="Rechthoek: afgeronde hoeken 8">
          <a:extLst>
            <a:ext uri="{FF2B5EF4-FFF2-40B4-BE49-F238E27FC236}">
              <a16:creationId xmlns:a16="http://schemas.microsoft.com/office/drawing/2014/main" id="{22883857-AEAF-4D73-AAE5-AE9EE1A8E89B}"/>
            </a:ext>
          </a:extLst>
        </xdr:cNvPr>
        <xdr:cNvSpPr/>
      </xdr:nvSpPr>
      <xdr:spPr>
        <a:xfrm>
          <a:off x="5114925" y="167787"/>
          <a:ext cx="1704975" cy="6516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="1"/>
            <a:t>BANENPAAR</a:t>
          </a:r>
        </a:p>
      </xdr:txBody>
    </xdr:sp>
    <xdr:clientData fPrintsWithSheet="0"/>
  </xdr:twoCellAnchor>
  <xdr:twoCellAnchor>
    <xdr:from>
      <xdr:col>2</xdr:col>
      <xdr:colOff>640128</xdr:colOff>
      <xdr:row>0</xdr:row>
      <xdr:rowOff>167787</xdr:rowOff>
    </xdr:from>
    <xdr:to>
      <xdr:col>6</xdr:col>
      <xdr:colOff>704850</xdr:colOff>
      <xdr:row>0</xdr:row>
      <xdr:rowOff>819387</xdr:rowOff>
    </xdr:to>
    <xdr:grpSp>
      <xdr:nvGrpSpPr>
        <xdr:cNvPr id="10" name="Groep 9">
          <a:extLst>
            <a:ext uri="{FF2B5EF4-FFF2-40B4-BE49-F238E27FC236}">
              <a16:creationId xmlns:a16="http://schemas.microsoft.com/office/drawing/2014/main" id="{E79E4112-02FB-4EF9-9D18-3BB69ABAB2DC}"/>
            </a:ext>
          </a:extLst>
        </xdr:cNvPr>
        <xdr:cNvGrpSpPr/>
      </xdr:nvGrpSpPr>
      <xdr:grpSpPr>
        <a:xfrm>
          <a:off x="640128" y="167787"/>
          <a:ext cx="4084272" cy="651600"/>
          <a:chOff x="640128" y="177312"/>
          <a:chExt cx="4084272" cy="651600"/>
        </a:xfrm>
      </xdr:grpSpPr>
      <xdr:grpSp>
        <xdr:nvGrpSpPr>
          <xdr:cNvPr id="11" name="GameGroep">
            <a:extLst>
              <a:ext uri="{FF2B5EF4-FFF2-40B4-BE49-F238E27FC236}">
                <a16:creationId xmlns:a16="http://schemas.microsoft.com/office/drawing/2014/main" id="{FBCDE8E1-1DDD-FAF7-B922-48DA1012219B}"/>
              </a:ext>
            </a:extLst>
          </xdr:cNvPr>
          <xdr:cNvGrpSpPr/>
        </xdr:nvGrpSpPr>
        <xdr:grpSpPr>
          <a:xfrm>
            <a:off x="640128" y="177312"/>
            <a:ext cx="4084272" cy="651600"/>
            <a:chOff x="3676650" y="123825"/>
            <a:chExt cx="2343149" cy="609599"/>
          </a:xfrm>
        </xdr:grpSpPr>
        <xdr:sp macro="" textlink="">
          <xdr:nvSpPr>
            <xdr:cNvPr id="13" name="GameLogo">
              <a:extLst>
                <a:ext uri="{FF2B5EF4-FFF2-40B4-BE49-F238E27FC236}">
                  <a16:creationId xmlns:a16="http://schemas.microsoft.com/office/drawing/2014/main" id="{EB9FC0A1-639A-FE81-5F4F-4292FE395CC8}"/>
                </a:ext>
              </a:extLst>
            </xdr:cNvPr>
            <xdr:cNvSpPr/>
          </xdr:nvSpPr>
          <xdr:spPr>
            <a:xfrm>
              <a:off x="3676650" y="123825"/>
              <a:ext cx="2343149" cy="609599"/>
            </a:xfrm>
            <a:prstGeom prst="roundRect">
              <a:avLst/>
            </a:prstGeom>
            <a:solidFill>
              <a:schemeClr val="bg1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nl-NL" sz="3200" b="1">
                  <a:solidFill>
                    <a:srgbClr val="FF0000"/>
                  </a:solidFill>
                  <a:latin typeface="Broadway" panose="04040905080B02020502" pitchFamily="82" charset="0"/>
                </a:rPr>
                <a:t>GAME  4</a:t>
              </a:r>
            </a:p>
          </xdr:txBody>
        </xdr:sp>
        <xdr:pic>
          <xdr:nvPicPr>
            <xdr:cNvPr id="14" name="Afbeelding 13">
              <a:extLst>
                <a:ext uri="{FF2B5EF4-FFF2-40B4-BE49-F238E27FC236}">
                  <a16:creationId xmlns:a16="http://schemas.microsoft.com/office/drawing/2014/main" id="{025A2731-E912-6C9B-2E72-943A87BD3323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473" t="9067" r="13885" b="8883"/>
            <a:stretch/>
          </xdr:blipFill>
          <xdr:spPr>
            <a:xfrm>
              <a:off x="3795392" y="146134"/>
              <a:ext cx="485830" cy="564295"/>
            </a:xfrm>
            <a:prstGeom prst="rect">
              <a:avLst/>
            </a:prstGeom>
          </xdr:spPr>
        </xdr:pic>
      </xdr:grpSp>
      <xdr:pic>
        <xdr:nvPicPr>
          <xdr:cNvPr id="12" name="Afbeelding 11">
            <a:extLst>
              <a:ext uri="{FF2B5EF4-FFF2-40B4-BE49-F238E27FC236}">
                <a16:creationId xmlns:a16="http://schemas.microsoft.com/office/drawing/2014/main" id="{61198EF2-48B5-C8D2-046F-F46169DF95F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473" t="9067" r="13885" b="8883"/>
          <a:stretch/>
        </xdr:blipFill>
        <xdr:spPr>
          <a:xfrm flipH="1">
            <a:off x="3619500" y="205887"/>
            <a:ext cx="925878" cy="603175"/>
          </a:xfrm>
          <a:prstGeom prst="rect">
            <a:avLst/>
          </a:prstGeom>
        </xdr:spPr>
      </xdr:pic>
    </xdr:grpSp>
    <xdr:clientData/>
  </xdr:twoCellAnchor>
  <xdr:twoCellAnchor>
    <xdr:from>
      <xdr:col>16</xdr:col>
      <xdr:colOff>250031</xdr:colOff>
      <xdr:row>0</xdr:row>
      <xdr:rowOff>190500</xdr:rowOff>
    </xdr:from>
    <xdr:to>
      <xdr:col>21</xdr:col>
      <xdr:colOff>517159</xdr:colOff>
      <xdr:row>0</xdr:row>
      <xdr:rowOff>842100</xdr:rowOff>
    </xdr:to>
    <xdr:sp macro="[0]!Hoofdmenu" textlink="">
      <xdr:nvSpPr>
        <xdr:cNvPr id="15" name="GameLogo">
          <a:extLst>
            <a:ext uri="{FF2B5EF4-FFF2-40B4-BE49-F238E27FC236}">
              <a16:creationId xmlns:a16="http://schemas.microsoft.com/office/drawing/2014/main" id="{70A7D58F-EED2-411C-BD35-ACEB17A4666A}"/>
            </a:ext>
          </a:extLst>
        </xdr:cNvPr>
        <xdr:cNvSpPr/>
      </xdr:nvSpPr>
      <xdr:spPr>
        <a:xfrm>
          <a:off x="12525375" y="190500"/>
          <a:ext cx="4077128" cy="65160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3200" b="1">
              <a:solidFill>
                <a:srgbClr val="FF0000"/>
              </a:solidFill>
              <a:latin typeface="Broadway" panose="04040905080B02020502" pitchFamily="82" charset="0"/>
            </a:rPr>
            <a:t>HOOFDMENU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83774</xdr:colOff>
      <xdr:row>13</xdr:row>
      <xdr:rowOff>266700</xdr:rowOff>
    </xdr:from>
    <xdr:to>
      <xdr:col>14</xdr:col>
      <xdr:colOff>495299</xdr:colOff>
      <xdr:row>13</xdr:row>
      <xdr:rowOff>626700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1086680-B2E7-4F8F-94D2-1FE7F7AFC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989774" y="3228975"/>
          <a:ext cx="411525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83774</xdr:colOff>
      <xdr:row>13</xdr:row>
      <xdr:rowOff>266700</xdr:rowOff>
    </xdr:from>
    <xdr:to>
      <xdr:col>14</xdr:col>
      <xdr:colOff>495299</xdr:colOff>
      <xdr:row>13</xdr:row>
      <xdr:rowOff>626700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F4097B2-EAA5-4EC5-BE63-0DCEF712C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989774" y="3228975"/>
          <a:ext cx="411525" cy="36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83774</xdr:colOff>
      <xdr:row>13</xdr:row>
      <xdr:rowOff>266700</xdr:rowOff>
    </xdr:from>
    <xdr:to>
      <xdr:col>14</xdr:col>
      <xdr:colOff>495299</xdr:colOff>
      <xdr:row>13</xdr:row>
      <xdr:rowOff>626700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96A57FB-EC04-4B83-8D83-D978E6B65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989774" y="3228975"/>
          <a:ext cx="411525" cy="36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83774</xdr:colOff>
      <xdr:row>12</xdr:row>
      <xdr:rowOff>266700</xdr:rowOff>
    </xdr:from>
    <xdr:to>
      <xdr:col>14</xdr:col>
      <xdr:colOff>495299</xdr:colOff>
      <xdr:row>12</xdr:row>
      <xdr:rowOff>626700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AC92BAB-E83C-4695-BED7-DF6AC9811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989774" y="3228975"/>
          <a:ext cx="411525" cy="36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17316</xdr:colOff>
      <xdr:row>1</xdr:row>
      <xdr:rowOff>161925</xdr:rowOff>
    </xdr:from>
    <xdr:to>
      <xdr:col>18</xdr:col>
      <xdr:colOff>34636</xdr:colOff>
      <xdr:row>5</xdr:row>
      <xdr:rowOff>42000</xdr:rowOff>
    </xdr:to>
    <xdr:sp macro="[0]!Hoofdmenu" textlink="">
      <xdr:nvSpPr>
        <xdr:cNvPr id="2" name="GameLogo">
          <a:extLst>
            <a:ext uri="{FF2B5EF4-FFF2-40B4-BE49-F238E27FC236}">
              <a16:creationId xmlns:a16="http://schemas.microsoft.com/office/drawing/2014/main" id="{9630E119-FAA8-4878-8163-F7EA0CF78AE3}"/>
            </a:ext>
          </a:extLst>
        </xdr:cNvPr>
        <xdr:cNvSpPr/>
      </xdr:nvSpPr>
      <xdr:spPr>
        <a:xfrm>
          <a:off x="13620748" y="690130"/>
          <a:ext cx="2303320" cy="650734"/>
        </a:xfrm>
        <a:prstGeom prst="round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200" b="1">
              <a:solidFill>
                <a:srgbClr val="FF0000"/>
              </a:solidFill>
              <a:latin typeface="Broadway" panose="04040905080B02020502" pitchFamily="82" charset="0"/>
            </a:rPr>
            <a:t>HOOFDMENU</a:t>
          </a:r>
        </a:p>
      </xdr:txBody>
    </xdr:sp>
    <xdr:clientData/>
  </xdr:twoCellAnchor>
  <xdr:twoCellAnchor editAs="oneCell">
    <xdr:from>
      <xdr:col>0</xdr:col>
      <xdr:colOff>57150</xdr:colOff>
      <xdr:row>1</xdr:row>
      <xdr:rowOff>47625</xdr:rowOff>
    </xdr:from>
    <xdr:to>
      <xdr:col>0</xdr:col>
      <xdr:colOff>1133475</xdr:colOff>
      <xdr:row>6</xdr:row>
      <xdr:rowOff>171450</xdr:rowOff>
    </xdr:to>
    <xdr:sp macro="" textlink="">
      <xdr:nvSpPr>
        <xdr:cNvPr id="3" name="Rechthoek: afgeronde hoeken 2">
          <a:extLst>
            <a:ext uri="{FF2B5EF4-FFF2-40B4-BE49-F238E27FC236}">
              <a16:creationId xmlns:a16="http://schemas.microsoft.com/office/drawing/2014/main" id="{7A96426E-781A-CC42-E4FE-9E2A96F92C8B}"/>
            </a:ext>
          </a:extLst>
        </xdr:cNvPr>
        <xdr:cNvSpPr/>
      </xdr:nvSpPr>
      <xdr:spPr>
        <a:xfrm>
          <a:off x="57150" y="571500"/>
          <a:ext cx="1076325" cy="1085850"/>
        </a:xfrm>
        <a:prstGeom prst="roundRect">
          <a:avLst/>
        </a:prstGeom>
        <a:ln w="38100">
          <a:solidFill>
            <a:schemeClr val="tx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 b="1">
              <a:solidFill>
                <a:schemeClr val="tx1"/>
              </a:solidFill>
            </a:rPr>
            <a:t>TEAM</a:t>
          </a:r>
          <a:br>
            <a:rPr lang="nl-NL" sz="2400" b="1">
              <a:solidFill>
                <a:schemeClr val="tx1"/>
              </a:solidFill>
            </a:rPr>
          </a:br>
          <a:r>
            <a:rPr lang="nl-NL" sz="2400" b="1">
              <a:solidFill>
                <a:schemeClr val="tx1"/>
              </a:solidFill>
            </a:rPr>
            <a:t>1</a:t>
          </a:r>
        </a:p>
      </xdr:txBody>
    </xdr:sp>
    <xdr:clientData fPrintsWithSheet="0"/>
  </xdr:twoCellAnchor>
  <xdr:twoCellAnchor>
    <xdr:from>
      <xdr:col>0</xdr:col>
      <xdr:colOff>57150</xdr:colOff>
      <xdr:row>7</xdr:row>
      <xdr:rowOff>40005</xdr:rowOff>
    </xdr:from>
    <xdr:to>
      <xdr:col>0</xdr:col>
      <xdr:colOff>1133475</xdr:colOff>
      <xdr:row>12</xdr:row>
      <xdr:rowOff>163830</xdr:rowOff>
    </xdr:to>
    <xdr:sp macro="" textlink="">
      <xdr:nvSpPr>
        <xdr:cNvPr id="4" name="Rechthoek: afgeronde hoeken 3">
          <a:extLst>
            <a:ext uri="{FF2B5EF4-FFF2-40B4-BE49-F238E27FC236}">
              <a16:creationId xmlns:a16="http://schemas.microsoft.com/office/drawing/2014/main" id="{E8ACBE20-C6BF-9F69-4AB1-ED5640B95D56}"/>
            </a:ext>
          </a:extLst>
        </xdr:cNvPr>
        <xdr:cNvSpPr/>
      </xdr:nvSpPr>
      <xdr:spPr>
        <a:xfrm>
          <a:off x="57150" y="1716405"/>
          <a:ext cx="1076325" cy="10858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chemeClr val="tx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 b="1">
              <a:solidFill>
                <a:schemeClr val="tx1"/>
              </a:solidFill>
            </a:rPr>
            <a:t>TEAM</a:t>
          </a:r>
          <a:br>
            <a:rPr lang="nl-NL" sz="2400" b="1">
              <a:solidFill>
                <a:schemeClr val="tx1"/>
              </a:solidFill>
            </a:rPr>
          </a:br>
          <a:r>
            <a:rPr lang="nl-NL" sz="2400" b="1">
              <a:solidFill>
                <a:schemeClr val="tx1"/>
              </a:solidFill>
            </a:rPr>
            <a:t>2</a:t>
          </a:r>
        </a:p>
      </xdr:txBody>
    </xdr:sp>
    <xdr:clientData/>
  </xdr:twoCellAnchor>
  <xdr:twoCellAnchor>
    <xdr:from>
      <xdr:col>0</xdr:col>
      <xdr:colOff>57150</xdr:colOff>
      <xdr:row>13</xdr:row>
      <xdr:rowOff>32385</xdr:rowOff>
    </xdr:from>
    <xdr:to>
      <xdr:col>0</xdr:col>
      <xdr:colOff>1133475</xdr:colOff>
      <xdr:row>18</xdr:row>
      <xdr:rowOff>156210</xdr:rowOff>
    </xdr:to>
    <xdr:sp macro="" textlink="">
      <xdr:nvSpPr>
        <xdr:cNvPr id="5" name="Rechthoek: afgeronde hoeken 4">
          <a:extLst>
            <a:ext uri="{FF2B5EF4-FFF2-40B4-BE49-F238E27FC236}">
              <a16:creationId xmlns:a16="http://schemas.microsoft.com/office/drawing/2014/main" id="{4313CF1C-8902-56B3-F4E6-4BE098DE29FF}"/>
            </a:ext>
          </a:extLst>
        </xdr:cNvPr>
        <xdr:cNvSpPr/>
      </xdr:nvSpPr>
      <xdr:spPr>
        <a:xfrm>
          <a:off x="57150" y="2861310"/>
          <a:ext cx="1076325" cy="1085850"/>
        </a:xfrm>
        <a:prstGeom prst="roundRect">
          <a:avLst/>
        </a:prstGeom>
        <a:ln w="38100">
          <a:solidFill>
            <a:schemeClr val="tx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 b="1">
              <a:solidFill>
                <a:schemeClr val="tx1"/>
              </a:solidFill>
            </a:rPr>
            <a:t>TEAM</a:t>
          </a:r>
          <a:br>
            <a:rPr lang="nl-NL" sz="2400" b="1">
              <a:solidFill>
                <a:schemeClr val="tx1"/>
              </a:solidFill>
            </a:rPr>
          </a:br>
          <a:r>
            <a:rPr lang="nl-NL" sz="2400" b="1">
              <a:solidFill>
                <a:schemeClr val="tx1"/>
              </a:solidFill>
            </a:rPr>
            <a:t>3</a:t>
          </a:r>
        </a:p>
      </xdr:txBody>
    </xdr:sp>
    <xdr:clientData/>
  </xdr:twoCellAnchor>
  <xdr:twoCellAnchor>
    <xdr:from>
      <xdr:col>0</xdr:col>
      <xdr:colOff>57150</xdr:colOff>
      <xdr:row>19</xdr:row>
      <xdr:rowOff>24765</xdr:rowOff>
    </xdr:from>
    <xdr:to>
      <xdr:col>0</xdr:col>
      <xdr:colOff>1133475</xdr:colOff>
      <xdr:row>24</xdr:row>
      <xdr:rowOff>148590</xdr:rowOff>
    </xdr:to>
    <xdr:sp macro="" textlink="">
      <xdr:nvSpPr>
        <xdr:cNvPr id="6" name="Rechthoek: afgeronde hoeken 5">
          <a:extLst>
            <a:ext uri="{FF2B5EF4-FFF2-40B4-BE49-F238E27FC236}">
              <a16:creationId xmlns:a16="http://schemas.microsoft.com/office/drawing/2014/main" id="{C947B96F-A54B-A5F6-3876-7A2F286333D9}"/>
            </a:ext>
          </a:extLst>
        </xdr:cNvPr>
        <xdr:cNvSpPr/>
      </xdr:nvSpPr>
      <xdr:spPr>
        <a:xfrm>
          <a:off x="57150" y="4006215"/>
          <a:ext cx="1076325" cy="10858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chemeClr val="tx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 b="1">
              <a:solidFill>
                <a:schemeClr val="tx1"/>
              </a:solidFill>
            </a:rPr>
            <a:t>TEAM</a:t>
          </a:r>
          <a:br>
            <a:rPr lang="nl-NL" sz="2400" b="1">
              <a:solidFill>
                <a:schemeClr val="tx1"/>
              </a:solidFill>
            </a:rPr>
          </a:br>
          <a:r>
            <a:rPr lang="nl-NL" sz="2400" b="1">
              <a:solidFill>
                <a:schemeClr val="tx1"/>
              </a:solidFill>
            </a:rPr>
            <a:t>4</a:t>
          </a:r>
        </a:p>
      </xdr:txBody>
    </xdr:sp>
    <xdr:clientData/>
  </xdr:twoCellAnchor>
  <xdr:twoCellAnchor>
    <xdr:from>
      <xdr:col>0</xdr:col>
      <xdr:colOff>57150</xdr:colOff>
      <xdr:row>25</xdr:row>
      <xdr:rowOff>17145</xdr:rowOff>
    </xdr:from>
    <xdr:to>
      <xdr:col>0</xdr:col>
      <xdr:colOff>1133475</xdr:colOff>
      <xdr:row>30</xdr:row>
      <xdr:rowOff>140970</xdr:rowOff>
    </xdr:to>
    <xdr:sp macro="" textlink="">
      <xdr:nvSpPr>
        <xdr:cNvPr id="7" name="Rechthoek: afgeronde hoeken 6">
          <a:extLst>
            <a:ext uri="{FF2B5EF4-FFF2-40B4-BE49-F238E27FC236}">
              <a16:creationId xmlns:a16="http://schemas.microsoft.com/office/drawing/2014/main" id="{A0FE333F-1069-7653-7109-8D3F39893A70}"/>
            </a:ext>
          </a:extLst>
        </xdr:cNvPr>
        <xdr:cNvSpPr/>
      </xdr:nvSpPr>
      <xdr:spPr>
        <a:xfrm>
          <a:off x="57150" y="5151120"/>
          <a:ext cx="1076325" cy="1085850"/>
        </a:xfrm>
        <a:prstGeom prst="roundRect">
          <a:avLst/>
        </a:prstGeom>
        <a:ln w="38100">
          <a:solidFill>
            <a:schemeClr val="tx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 b="1">
              <a:solidFill>
                <a:schemeClr val="tx1"/>
              </a:solidFill>
            </a:rPr>
            <a:t>TEAM</a:t>
          </a:r>
          <a:br>
            <a:rPr lang="nl-NL" sz="2400" b="1">
              <a:solidFill>
                <a:schemeClr val="tx1"/>
              </a:solidFill>
            </a:rPr>
          </a:br>
          <a:r>
            <a:rPr lang="nl-NL" sz="2400" b="1">
              <a:solidFill>
                <a:schemeClr val="tx1"/>
              </a:solidFill>
            </a:rPr>
            <a:t>5</a:t>
          </a:r>
        </a:p>
      </xdr:txBody>
    </xdr:sp>
    <xdr:clientData/>
  </xdr:twoCellAnchor>
  <xdr:twoCellAnchor>
    <xdr:from>
      <xdr:col>0</xdr:col>
      <xdr:colOff>57150</xdr:colOff>
      <xdr:row>31</xdr:row>
      <xdr:rowOff>9525</xdr:rowOff>
    </xdr:from>
    <xdr:to>
      <xdr:col>0</xdr:col>
      <xdr:colOff>1133475</xdr:colOff>
      <xdr:row>36</xdr:row>
      <xdr:rowOff>133350</xdr:rowOff>
    </xdr:to>
    <xdr:sp macro="" textlink="">
      <xdr:nvSpPr>
        <xdr:cNvPr id="8" name="Rechthoek: afgeronde hoeken 7">
          <a:extLst>
            <a:ext uri="{FF2B5EF4-FFF2-40B4-BE49-F238E27FC236}">
              <a16:creationId xmlns:a16="http://schemas.microsoft.com/office/drawing/2014/main" id="{908116BB-C061-C2C6-307D-C53C00AAEEED}"/>
            </a:ext>
          </a:extLst>
        </xdr:cNvPr>
        <xdr:cNvSpPr/>
      </xdr:nvSpPr>
      <xdr:spPr>
        <a:xfrm>
          <a:off x="57150" y="6296025"/>
          <a:ext cx="1076325" cy="10858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chemeClr val="tx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 b="1">
              <a:solidFill>
                <a:schemeClr val="tx1"/>
              </a:solidFill>
            </a:rPr>
            <a:t>TEAM</a:t>
          </a:r>
          <a:br>
            <a:rPr lang="nl-NL" sz="2400" b="1">
              <a:solidFill>
                <a:schemeClr val="tx1"/>
              </a:solidFill>
            </a:rPr>
          </a:br>
          <a:r>
            <a:rPr lang="nl-NL" sz="2400" b="1">
              <a:solidFill>
                <a:schemeClr val="tx1"/>
              </a:solidFill>
            </a:rPr>
            <a:t>6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285750</xdr:colOff>
      <xdr:row>0</xdr:row>
      <xdr:rowOff>352425</xdr:rowOff>
    </xdr:from>
    <xdr:to>
      <xdr:col>18</xdr:col>
      <xdr:colOff>303070</xdr:colOff>
      <xdr:row>0</xdr:row>
      <xdr:rowOff>1266825</xdr:rowOff>
    </xdr:to>
    <xdr:sp macro="[0]!Hoofdmenu" textlink="">
      <xdr:nvSpPr>
        <xdr:cNvPr id="3" name="GameLogo">
          <a:extLst>
            <a:ext uri="{FF2B5EF4-FFF2-40B4-BE49-F238E27FC236}">
              <a16:creationId xmlns:a16="http://schemas.microsoft.com/office/drawing/2014/main" id="{8572BD4D-B01E-4858-9618-C3FA44F568FA}"/>
            </a:ext>
          </a:extLst>
        </xdr:cNvPr>
        <xdr:cNvSpPr/>
      </xdr:nvSpPr>
      <xdr:spPr>
        <a:xfrm>
          <a:off x="14973300" y="352425"/>
          <a:ext cx="2303320" cy="914400"/>
        </a:xfrm>
        <a:prstGeom prst="round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200" b="1">
              <a:solidFill>
                <a:srgbClr val="FF0000"/>
              </a:solidFill>
              <a:latin typeface="Broadway" panose="04040905080B02020502" pitchFamily="82" charset="0"/>
            </a:rPr>
            <a:t>HOOFDMENU</a:t>
          </a:r>
        </a:p>
      </xdr:txBody>
    </xdr:sp>
    <xdr:clientData fPrintsWithSheet="0"/>
  </xdr:twoCellAnchor>
  <xdr:twoCellAnchor>
    <xdr:from>
      <xdr:col>0</xdr:col>
      <xdr:colOff>466726</xdr:colOff>
      <xdr:row>0</xdr:row>
      <xdr:rowOff>342900</xdr:rowOff>
    </xdr:from>
    <xdr:to>
      <xdr:col>15</xdr:col>
      <xdr:colOff>76200</xdr:colOff>
      <xdr:row>0</xdr:row>
      <xdr:rowOff>1333500</xdr:rowOff>
    </xdr:to>
    <xdr:grpSp>
      <xdr:nvGrpSpPr>
        <xdr:cNvPr id="8" name="Groep 7">
          <a:extLst>
            <a:ext uri="{FF2B5EF4-FFF2-40B4-BE49-F238E27FC236}">
              <a16:creationId xmlns:a16="http://schemas.microsoft.com/office/drawing/2014/main" id="{362FC525-E8F4-6C85-FC19-9B3810CF0A29}"/>
            </a:ext>
          </a:extLst>
        </xdr:cNvPr>
        <xdr:cNvGrpSpPr/>
      </xdr:nvGrpSpPr>
      <xdr:grpSpPr>
        <a:xfrm>
          <a:off x="466726" y="342900"/>
          <a:ext cx="14277974" cy="990600"/>
          <a:chOff x="476251" y="323850"/>
          <a:chExt cx="14297024" cy="990600"/>
        </a:xfrm>
      </xdr:grpSpPr>
      <xdr:sp macro="" textlink="">
        <xdr:nvSpPr>
          <xdr:cNvPr id="4" name="Rechthoek: afgeronde hoeken 3">
            <a:extLst>
              <a:ext uri="{FF2B5EF4-FFF2-40B4-BE49-F238E27FC236}">
                <a16:creationId xmlns:a16="http://schemas.microsoft.com/office/drawing/2014/main" id="{87EC58C4-C432-9C6B-E0DA-77C2CA27C9C0}"/>
              </a:ext>
            </a:extLst>
          </xdr:cNvPr>
          <xdr:cNvSpPr/>
        </xdr:nvSpPr>
        <xdr:spPr>
          <a:xfrm>
            <a:off x="476251" y="323850"/>
            <a:ext cx="14297024" cy="990600"/>
          </a:xfrm>
          <a:prstGeom prst="roundRect">
            <a:avLst/>
          </a:prstGeom>
          <a:ln>
            <a:noFill/>
          </a:ln>
          <a:effectLst>
            <a:reflection blurRad="6350" stA="50000" endA="300" endPos="55500" dist="50800" dir="5400000" sy="-100000" algn="bl" rotWithShape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4400" b="1">
                <a:ln w="28575">
                  <a:solidFill>
                    <a:schemeClr val="tx1"/>
                  </a:solidFill>
                </a:ln>
                <a:latin typeface="Cooper Black" panose="0208090404030B020404" pitchFamily="18" charset="0"/>
              </a:rPr>
              <a:t>DAG</a:t>
            </a:r>
            <a:r>
              <a:rPr lang="nl-NL" sz="4400" b="1" baseline="0">
                <a:ln w="28575">
                  <a:solidFill>
                    <a:schemeClr val="tx1"/>
                  </a:solidFill>
                </a:ln>
                <a:latin typeface="Cooper Black" panose="0208090404030B020404" pitchFamily="18" charset="0"/>
              </a:rPr>
              <a:t> DER</a:t>
            </a:r>
            <a:r>
              <a:rPr lang="nl-NL" sz="4400" b="1">
                <a:ln w="28575">
                  <a:solidFill>
                    <a:schemeClr val="tx1"/>
                  </a:solidFill>
                </a:ln>
                <a:latin typeface="Cooper Black" panose="0208090404030B020404" pitchFamily="18" charset="0"/>
              </a:rPr>
              <a:t> KAMPIOENEN</a:t>
            </a:r>
          </a:p>
        </xdr:txBody>
      </xdr:sp>
      <xdr:pic>
        <xdr:nvPicPr>
          <xdr:cNvPr id="5" name="Afbeelding 4">
            <a:extLst>
              <a:ext uri="{FF2B5EF4-FFF2-40B4-BE49-F238E27FC236}">
                <a16:creationId xmlns:a16="http://schemas.microsoft.com/office/drawing/2014/main" id="{576A28A7-66BF-EA38-8571-451AB0074D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0023" y="381000"/>
            <a:ext cx="823298" cy="866774"/>
          </a:xfrm>
          <a:prstGeom prst="ellipse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6" name="Afbeelding 5">
            <a:extLst>
              <a:ext uri="{FF2B5EF4-FFF2-40B4-BE49-F238E27FC236}">
                <a16:creationId xmlns:a16="http://schemas.microsoft.com/office/drawing/2014/main" id="{DA33B7B1-AC1C-A16B-F4C2-987932CEB8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13124289" y="400050"/>
            <a:ext cx="841393" cy="866774"/>
          </a:xfrm>
          <a:prstGeom prst="ellipse">
            <a:avLst/>
          </a:prstGeom>
          <a:ln>
            <a:noFill/>
          </a:ln>
          <a:effectLst>
            <a:softEdge rad="112500"/>
          </a:effectLst>
        </xdr:spPr>
      </xdr:pic>
    </xdr:grpSp>
    <xdr:clientData/>
  </xdr:twoCellAnchor>
  <xdr:twoCellAnchor editAs="absolute">
    <xdr:from>
      <xdr:col>15</xdr:col>
      <xdr:colOff>314325</xdr:colOff>
      <xdr:row>0</xdr:row>
      <xdr:rowOff>1466850</xdr:rowOff>
    </xdr:from>
    <xdr:to>
      <xdr:col>18</xdr:col>
      <xdr:colOff>331645</xdr:colOff>
      <xdr:row>0</xdr:row>
      <xdr:rowOff>2381250</xdr:rowOff>
    </xdr:to>
    <xdr:sp macro="[0]!Printen_teams" textlink="">
      <xdr:nvSpPr>
        <xdr:cNvPr id="7" name="GameLogo">
          <a:extLst>
            <a:ext uri="{FF2B5EF4-FFF2-40B4-BE49-F238E27FC236}">
              <a16:creationId xmlns:a16="http://schemas.microsoft.com/office/drawing/2014/main" id="{B9492969-6492-7945-A5E5-C00CBF7C5FF4}"/>
            </a:ext>
          </a:extLst>
        </xdr:cNvPr>
        <xdr:cNvSpPr/>
      </xdr:nvSpPr>
      <xdr:spPr>
        <a:xfrm>
          <a:off x="15001875" y="1466850"/>
          <a:ext cx="2303320" cy="914400"/>
        </a:xfrm>
        <a:prstGeom prst="round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200" b="1">
              <a:solidFill>
                <a:schemeClr val="accent1">
                  <a:lumMod val="75000"/>
                </a:schemeClr>
              </a:solidFill>
              <a:latin typeface="Broadway" panose="04040905080B02020502" pitchFamily="82" charset="0"/>
            </a:rPr>
            <a:t>PRINTEN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28575</xdr:colOff>
      <xdr:row>0</xdr:row>
      <xdr:rowOff>352425</xdr:rowOff>
    </xdr:from>
    <xdr:to>
      <xdr:col>18</xdr:col>
      <xdr:colOff>45895</xdr:colOff>
      <xdr:row>0</xdr:row>
      <xdr:rowOff>1266825</xdr:rowOff>
    </xdr:to>
    <xdr:sp macro="[0]!Hoofdmenu" textlink="">
      <xdr:nvSpPr>
        <xdr:cNvPr id="2" name="GameLogo">
          <a:extLst>
            <a:ext uri="{FF2B5EF4-FFF2-40B4-BE49-F238E27FC236}">
              <a16:creationId xmlns:a16="http://schemas.microsoft.com/office/drawing/2014/main" id="{048158A1-BBC1-4251-8943-76D754A4BC04}"/>
            </a:ext>
          </a:extLst>
        </xdr:cNvPr>
        <xdr:cNvSpPr/>
      </xdr:nvSpPr>
      <xdr:spPr>
        <a:xfrm>
          <a:off x="11058525" y="352425"/>
          <a:ext cx="2303320" cy="914400"/>
        </a:xfrm>
        <a:prstGeom prst="round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200" b="1">
              <a:solidFill>
                <a:srgbClr val="FF0000"/>
              </a:solidFill>
              <a:latin typeface="Broadway" panose="04040905080B02020502" pitchFamily="82" charset="0"/>
            </a:rPr>
            <a:t>HOOFDMENU</a:t>
          </a:r>
        </a:p>
      </xdr:txBody>
    </xdr:sp>
    <xdr:clientData fPrintsWithSheet="0"/>
  </xdr:twoCellAnchor>
  <xdr:twoCellAnchor editAs="absolute">
    <xdr:from>
      <xdr:col>0</xdr:col>
      <xdr:colOff>219075</xdr:colOff>
      <xdr:row>0</xdr:row>
      <xdr:rowOff>323850</xdr:rowOff>
    </xdr:from>
    <xdr:to>
      <xdr:col>12</xdr:col>
      <xdr:colOff>962025</xdr:colOff>
      <xdr:row>0</xdr:row>
      <xdr:rowOff>1314450</xdr:rowOff>
    </xdr:to>
    <xdr:grpSp>
      <xdr:nvGrpSpPr>
        <xdr:cNvPr id="3" name="Groep 2">
          <a:extLst>
            <a:ext uri="{FF2B5EF4-FFF2-40B4-BE49-F238E27FC236}">
              <a16:creationId xmlns:a16="http://schemas.microsoft.com/office/drawing/2014/main" id="{EAFD4BCD-9B85-4E0C-94D1-44AAF6BAF688}"/>
            </a:ext>
          </a:extLst>
        </xdr:cNvPr>
        <xdr:cNvGrpSpPr/>
      </xdr:nvGrpSpPr>
      <xdr:grpSpPr>
        <a:xfrm>
          <a:off x="219075" y="323850"/>
          <a:ext cx="10058400" cy="990600"/>
          <a:chOff x="495300" y="628650"/>
          <a:chExt cx="15052014" cy="990600"/>
        </a:xfrm>
      </xdr:grpSpPr>
      <xdr:sp macro="" textlink="">
        <xdr:nvSpPr>
          <xdr:cNvPr id="4" name="Rechthoek: afgeronde hoeken 3">
            <a:extLst>
              <a:ext uri="{FF2B5EF4-FFF2-40B4-BE49-F238E27FC236}">
                <a16:creationId xmlns:a16="http://schemas.microsoft.com/office/drawing/2014/main" id="{6A64961C-9464-BCA8-535E-11F89CA7EFE6}"/>
              </a:ext>
            </a:extLst>
          </xdr:cNvPr>
          <xdr:cNvSpPr/>
        </xdr:nvSpPr>
        <xdr:spPr>
          <a:xfrm>
            <a:off x="495300" y="628650"/>
            <a:ext cx="15052014" cy="990600"/>
          </a:xfrm>
          <a:prstGeom prst="roundRect">
            <a:avLst/>
          </a:prstGeom>
          <a:ln>
            <a:noFill/>
          </a:ln>
          <a:effectLst>
            <a:reflection blurRad="6350" stA="50000" endA="300" endPos="55500" dist="50800" dir="5400000" sy="-100000" algn="bl" rotWithShape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3600" b="1">
                <a:ln w="28575">
                  <a:solidFill>
                    <a:schemeClr val="tx1"/>
                  </a:solidFill>
                </a:ln>
                <a:latin typeface="Cooper Black" panose="0208090404030B020404" pitchFamily="18" charset="0"/>
              </a:rPr>
              <a:t>DAG</a:t>
            </a:r>
            <a:r>
              <a:rPr lang="nl-NL" sz="3600" b="1" baseline="0">
                <a:ln w="28575">
                  <a:solidFill>
                    <a:schemeClr val="tx1"/>
                  </a:solidFill>
                </a:ln>
                <a:latin typeface="Cooper Black" panose="0208090404030B020404" pitchFamily="18" charset="0"/>
              </a:rPr>
              <a:t> DER</a:t>
            </a:r>
            <a:r>
              <a:rPr lang="nl-NL" sz="3600" b="1">
                <a:ln w="28575">
                  <a:solidFill>
                    <a:schemeClr val="tx1"/>
                  </a:solidFill>
                </a:ln>
                <a:latin typeface="Cooper Black" panose="0208090404030B020404" pitchFamily="18" charset="0"/>
              </a:rPr>
              <a:t> KAMPIOENEN</a:t>
            </a:r>
          </a:p>
        </xdr:txBody>
      </xdr:sp>
      <xdr:pic>
        <xdr:nvPicPr>
          <xdr:cNvPr id="5" name="Afbeelding 4">
            <a:extLst>
              <a:ext uri="{FF2B5EF4-FFF2-40B4-BE49-F238E27FC236}">
                <a16:creationId xmlns:a16="http://schemas.microsoft.com/office/drawing/2014/main" id="{AF672278-7EBD-334A-FF3A-41C9862A62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8666" y="638175"/>
            <a:ext cx="1290075" cy="866774"/>
          </a:xfrm>
          <a:prstGeom prst="ellipse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6" name="Afbeelding 5">
            <a:extLst>
              <a:ext uri="{FF2B5EF4-FFF2-40B4-BE49-F238E27FC236}">
                <a16:creationId xmlns:a16="http://schemas.microsoft.com/office/drawing/2014/main" id="{12F0A4AA-E5B8-9CC0-9570-90C7F8FE4D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13996547" y="676275"/>
            <a:ext cx="1222928" cy="866774"/>
          </a:xfrm>
          <a:prstGeom prst="ellipse">
            <a:avLst/>
          </a:prstGeom>
          <a:ln>
            <a:noFill/>
          </a:ln>
          <a:effectLst>
            <a:softEdge rad="112500"/>
          </a:effectLst>
        </xdr:spPr>
      </xdr:pic>
    </xdr:grpSp>
    <xdr:clientData/>
  </xdr:twoCellAnchor>
  <xdr:twoCellAnchor editAs="oneCell">
    <xdr:from>
      <xdr:col>15</xdr:col>
      <xdr:colOff>57150</xdr:colOff>
      <xdr:row>0</xdr:row>
      <xdr:rowOff>1466850</xdr:rowOff>
    </xdr:from>
    <xdr:to>
      <xdr:col>18</xdr:col>
      <xdr:colOff>74470</xdr:colOff>
      <xdr:row>0</xdr:row>
      <xdr:rowOff>2381250</xdr:rowOff>
    </xdr:to>
    <xdr:sp macro="[0]!Printen_Scores" textlink="">
      <xdr:nvSpPr>
        <xdr:cNvPr id="7" name="GameLogo">
          <a:extLst>
            <a:ext uri="{FF2B5EF4-FFF2-40B4-BE49-F238E27FC236}">
              <a16:creationId xmlns:a16="http://schemas.microsoft.com/office/drawing/2014/main" id="{14B37B12-1F49-4824-9D3C-892670F6A566}"/>
            </a:ext>
          </a:extLst>
        </xdr:cNvPr>
        <xdr:cNvSpPr/>
      </xdr:nvSpPr>
      <xdr:spPr>
        <a:xfrm>
          <a:off x="11087100" y="1466850"/>
          <a:ext cx="2303320" cy="914400"/>
        </a:xfrm>
        <a:prstGeom prst="round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200" b="1">
              <a:solidFill>
                <a:schemeClr val="accent1">
                  <a:lumMod val="75000"/>
                </a:schemeClr>
              </a:solidFill>
              <a:latin typeface="Broadway" panose="04040905080B02020502" pitchFamily="82" charset="0"/>
            </a:rPr>
            <a:t>PRINTEN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0070C0"/>
  </sheetPr>
  <dimension ref="B40:B41"/>
  <sheetViews>
    <sheetView showGridLines="0" showRowColHeaders="0" tabSelected="1" zoomScaleNormal="100" workbookViewId="0">
      <selection activeCell="C3" sqref="C3"/>
    </sheetView>
  </sheetViews>
  <sheetFormatPr defaultRowHeight="15" x14ac:dyDescent="0.2"/>
  <sheetData>
    <row r="40" spans="2:2" ht="19.5" x14ac:dyDescent="0.2">
      <c r="B40" s="112" t="s">
        <v>27</v>
      </c>
    </row>
    <row r="41" spans="2:2" x14ac:dyDescent="0.2">
      <c r="B41" s="114" t="s">
        <v>40</v>
      </c>
    </row>
  </sheetData>
  <sheetProtection algorithmName="SHA-512" hashValue="MTJ1Sv+Ioyh1lFEe/1DsibZlUz4EiV6YzVUeskRsJu+T7ciOYB0OA9lNOQR7hV3ki7pv+12/Zo9I74sjaJdoFQ==" saltValue="I/0tdGYKmwvUs3Dl3AjwjQ==" spinCount="100000" sheet="1" objects="1" scenarios="1" select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0"/>
  <dimension ref="E10:O27"/>
  <sheetViews>
    <sheetView showGridLines="0" showRowColHeaders="0" workbookViewId="0">
      <selection activeCell="M32" sqref="M32"/>
    </sheetView>
  </sheetViews>
  <sheetFormatPr defaultRowHeight="15" x14ac:dyDescent="0.2"/>
  <cols>
    <col min="1" max="1" width="4.33203125" customWidth="1"/>
    <col min="3" max="3" width="5.44140625" customWidth="1"/>
    <col min="4" max="4" width="5" customWidth="1"/>
    <col min="5" max="5" width="25.77734375" customWidth="1"/>
    <col min="6" max="6" width="1.77734375" customWidth="1"/>
    <col min="7" max="7" width="25.77734375" customWidth="1"/>
    <col min="8" max="8" width="3.77734375" customWidth="1"/>
    <col min="9" max="9" width="25.77734375" customWidth="1"/>
    <col min="10" max="10" width="3.77734375" customWidth="1"/>
    <col min="11" max="11" width="25.77734375" customWidth="1"/>
    <col min="12" max="12" width="3.77734375" customWidth="1"/>
    <col min="13" max="13" width="25.77734375" customWidth="1"/>
    <col min="14" max="14" width="1.77734375" customWidth="1"/>
    <col min="15" max="15" width="25.77734375" customWidth="1"/>
  </cols>
  <sheetData>
    <row r="10" spans="5:15" ht="88.5" customHeight="1" thickBot="1" x14ac:dyDescent="0.25"/>
    <row r="11" spans="5:15" ht="27.75" thickTop="1" thickBot="1" x14ac:dyDescent="0.45">
      <c r="E11" s="151" t="s">
        <v>61</v>
      </c>
      <c r="F11" s="152"/>
      <c r="G11" s="153"/>
      <c r="I11" s="151" t="s">
        <v>62</v>
      </c>
      <c r="J11" s="152"/>
      <c r="K11" s="153"/>
      <c r="M11" s="151" t="s">
        <v>63</v>
      </c>
      <c r="N11" s="152"/>
      <c r="O11" s="153"/>
    </row>
    <row r="12" spans="5:15" ht="16.5" thickTop="1" thickBot="1" x14ac:dyDescent="0.25"/>
    <row r="13" spans="5:15" s="73" customFormat="1" ht="30" customHeight="1" thickBot="1" x14ac:dyDescent="0.25">
      <c r="E13" s="115">
        <f>Game1!D4</f>
        <v>0</v>
      </c>
      <c r="F13" s="116" t="s">
        <v>28</v>
      </c>
      <c r="G13" s="117">
        <f>Game1!K4</f>
        <v>0</v>
      </c>
      <c r="H13" s="118"/>
      <c r="I13" s="115">
        <f>Game1!D18</f>
        <v>0</v>
      </c>
      <c r="J13" s="116" t="s">
        <v>28</v>
      </c>
      <c r="K13" s="117">
        <f>Game1!K18</f>
        <v>0</v>
      </c>
      <c r="L13" s="118"/>
      <c r="M13" s="115">
        <f>Game1!D32</f>
        <v>0</v>
      </c>
      <c r="N13" s="116" t="s">
        <v>28</v>
      </c>
      <c r="O13" s="117">
        <f>Game1!K32</f>
        <v>0</v>
      </c>
    </row>
    <row r="14" spans="5:15" ht="16.5" x14ac:dyDescent="0.25">
      <c r="E14" s="119"/>
      <c r="F14" s="120"/>
      <c r="G14" s="119"/>
      <c r="H14" s="119"/>
      <c r="I14" s="119"/>
      <c r="J14" s="119"/>
      <c r="K14" s="119"/>
      <c r="L14" s="119"/>
      <c r="M14" s="119"/>
      <c r="N14" s="119"/>
      <c r="O14" s="119"/>
    </row>
    <row r="15" spans="5:15" ht="17.25" thickBot="1" x14ac:dyDescent="0.3"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</row>
    <row r="16" spans="5:15" s="73" customFormat="1" ht="30" customHeight="1" thickBot="1" x14ac:dyDescent="0.25">
      <c r="E16" s="115">
        <f>Game2!D4</f>
        <v>0</v>
      </c>
      <c r="F16" s="116" t="s">
        <v>28</v>
      </c>
      <c r="G16" s="117">
        <f>Game2!K4</f>
        <v>0</v>
      </c>
      <c r="H16" s="118"/>
      <c r="I16" s="115">
        <f>Game2!K18</f>
        <v>0</v>
      </c>
      <c r="J16" s="116" t="s">
        <v>28</v>
      </c>
      <c r="K16" s="117">
        <f>Game2!D18</f>
        <v>0</v>
      </c>
      <c r="L16" s="118"/>
      <c r="M16" s="115">
        <f>Game2!D32</f>
        <v>0</v>
      </c>
      <c r="N16" s="116" t="s">
        <v>28</v>
      </c>
      <c r="O16" s="117">
        <f>Game2!K32</f>
        <v>0</v>
      </c>
    </row>
    <row r="17" spans="5:15" ht="16.5" x14ac:dyDescent="0.25"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</row>
    <row r="18" spans="5:15" ht="17.25" thickBot="1" x14ac:dyDescent="0.3"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</row>
    <row r="19" spans="5:15" s="73" customFormat="1" ht="30" customHeight="1" thickBot="1" x14ac:dyDescent="0.25">
      <c r="E19" s="115">
        <f>Game3!D4</f>
        <v>0</v>
      </c>
      <c r="F19" s="116" t="s">
        <v>28</v>
      </c>
      <c r="G19" s="117">
        <f>Game3!K4</f>
        <v>0</v>
      </c>
      <c r="H19" s="118"/>
      <c r="I19" s="115">
        <f>Game3!D18</f>
        <v>0</v>
      </c>
      <c r="J19" s="116" t="s">
        <v>28</v>
      </c>
      <c r="K19" s="117">
        <f>Game3!K18</f>
        <v>0</v>
      </c>
      <c r="L19" s="118"/>
      <c r="M19" s="115">
        <f>Game3!D32</f>
        <v>0</v>
      </c>
      <c r="N19" s="116" t="s">
        <v>28</v>
      </c>
      <c r="O19" s="117">
        <f>Game3!K32</f>
        <v>0</v>
      </c>
    </row>
    <row r="20" spans="5:15" ht="16.5" x14ac:dyDescent="0.25"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</row>
    <row r="21" spans="5:15" ht="17.25" thickBot="1" x14ac:dyDescent="0.3"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</row>
    <row r="22" spans="5:15" s="73" customFormat="1" ht="30" customHeight="1" thickBot="1" x14ac:dyDescent="0.25">
      <c r="E22" s="115">
        <f>Game4!D4</f>
        <v>0</v>
      </c>
      <c r="F22" s="116" t="s">
        <v>28</v>
      </c>
      <c r="G22" s="117">
        <f>Game4!K4</f>
        <v>0</v>
      </c>
      <c r="H22" s="118"/>
      <c r="I22" s="115">
        <f>Game4!D18</f>
        <v>0</v>
      </c>
      <c r="J22" s="116" t="s">
        <v>28</v>
      </c>
      <c r="K22" s="117">
        <f>Game4!K18</f>
        <v>0</v>
      </c>
      <c r="L22" s="118"/>
      <c r="M22" s="115">
        <f>Game4!D32</f>
        <v>0</v>
      </c>
      <c r="N22" s="116" t="s">
        <v>28</v>
      </c>
      <c r="O22" s="117">
        <f>Game4!K32</f>
        <v>0</v>
      </c>
    </row>
    <row r="23" spans="5:15" ht="16.5" x14ac:dyDescent="0.25"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</row>
    <row r="24" spans="5:15" ht="17.25" thickBot="1" x14ac:dyDescent="0.3"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</row>
    <row r="25" spans="5:15" s="73" customFormat="1" ht="30" customHeight="1" thickBot="1" x14ac:dyDescent="0.25">
      <c r="E25" s="115">
        <f>Game5!D4</f>
        <v>0</v>
      </c>
      <c r="F25" s="116" t="s">
        <v>28</v>
      </c>
      <c r="G25" s="117">
        <f>Game5!K4</f>
        <v>0</v>
      </c>
      <c r="H25" s="118"/>
      <c r="I25" s="115">
        <f>Game5!D18</f>
        <v>0</v>
      </c>
      <c r="J25" s="116" t="s">
        <v>28</v>
      </c>
      <c r="K25" s="117">
        <f>Game5!K18</f>
        <v>0</v>
      </c>
      <c r="L25" s="118"/>
      <c r="M25" s="115">
        <f>Game5!D32</f>
        <v>0</v>
      </c>
      <c r="N25" s="116" t="s">
        <v>28</v>
      </c>
      <c r="O25" s="117">
        <f>Game5!K32</f>
        <v>0</v>
      </c>
    </row>
    <row r="26" spans="5:15" x14ac:dyDescent="0.2">
      <c r="M26" s="149"/>
    </row>
    <row r="27" spans="5:15" x14ac:dyDescent="0.2">
      <c r="K27" s="149"/>
    </row>
  </sheetData>
  <sheetProtection algorithmName="SHA-512" hashValue="C49Ii40xZlCq83NtzlCCTDiyFQ7Z4DnGaU8fq2jsYP7MY7qi0naMC/E6H2zjXHwbzil64Etvfp6aF94aCBzhuQ==" saltValue="YrkkJvDBdFYBXNgi1UCwTw==" spinCount="100000" sheet="1" objects="1" scenarios="1" selectLockedCells="1" selectUnlockedCells="1"/>
  <mergeCells count="3">
    <mergeCell ref="E11:G11"/>
    <mergeCell ref="I11:K11"/>
    <mergeCell ref="M11:O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AA325"/>
  <sheetViews>
    <sheetView showGridLines="0" showRowColHeaders="0" topLeftCell="C1" zoomScaleNormal="100" workbookViewId="0">
      <selection activeCell="I37" sqref="I37"/>
    </sheetView>
  </sheetViews>
  <sheetFormatPr defaultRowHeight="18" x14ac:dyDescent="0.2"/>
  <cols>
    <col min="1" max="1" width="8.88671875" style="98" hidden="1" customWidth="1"/>
    <col min="2" max="2" width="8.88671875" style="99" hidden="1" customWidth="1"/>
    <col min="3" max="3" width="7.77734375" style="7" customWidth="1"/>
    <col min="4" max="4" width="24.88671875" customWidth="1"/>
    <col min="5" max="5" width="5.33203125" customWidth="1"/>
    <col min="8" max="8" width="4.44140625" customWidth="1"/>
    <col min="9" max="9" width="6.88671875" style="32" customWidth="1"/>
    <col min="10" max="10" width="16.77734375" style="7" customWidth="1"/>
    <col min="11" max="11" width="24.88671875" customWidth="1"/>
    <col min="12" max="12" width="5.33203125" customWidth="1"/>
    <col min="15" max="15" width="4.44140625" customWidth="1"/>
    <col min="16" max="16" width="6.88671875" style="32" customWidth="1"/>
  </cols>
  <sheetData>
    <row r="1" spans="1:27" ht="87" customHeight="1" x14ac:dyDescent="0.25">
      <c r="C1" s="24"/>
      <c r="D1" s="1"/>
      <c r="E1" s="1"/>
      <c r="F1" s="1"/>
      <c r="G1" s="1"/>
      <c r="H1" s="1"/>
      <c r="I1" s="157"/>
      <c r="J1" s="157"/>
      <c r="K1" s="1"/>
      <c r="L1" s="1"/>
      <c r="M1" s="1"/>
      <c r="N1" s="1"/>
      <c r="O1" s="1"/>
      <c r="P1" s="33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hidden="1" customHeight="1" x14ac:dyDescent="0.2">
      <c r="C2" s="25"/>
      <c r="D2" s="2"/>
      <c r="E2" s="2"/>
      <c r="F2" s="2"/>
      <c r="G2" s="2"/>
      <c r="H2" s="2"/>
      <c r="I2" s="29"/>
      <c r="J2" s="25"/>
      <c r="K2" s="2"/>
      <c r="L2" s="2"/>
      <c r="M2" s="2"/>
      <c r="N2" s="2"/>
      <c r="O2" s="2"/>
      <c r="P2" s="29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4.25" hidden="1" customHeight="1" thickBot="1" x14ac:dyDescent="0.25">
      <c r="C3" s="26"/>
      <c r="D3" s="3"/>
      <c r="E3" s="3"/>
      <c r="F3" s="3"/>
      <c r="G3" s="3"/>
      <c r="H3" s="5"/>
      <c r="I3" s="30"/>
      <c r="J3" s="26"/>
      <c r="K3" s="3"/>
      <c r="L3" s="3"/>
      <c r="M3" s="3"/>
      <c r="N3" s="3"/>
      <c r="O3" s="3"/>
      <c r="P3" s="30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5.5" hidden="1" customHeight="1" thickTop="1" thickBot="1" x14ac:dyDescent="0.25">
      <c r="A4" s="100" t="s">
        <v>12</v>
      </c>
      <c r="B4" s="101" t="s">
        <v>13</v>
      </c>
      <c r="C4" s="27"/>
      <c r="D4" s="154">
        <f>Spelers!E2</f>
        <v>0</v>
      </c>
      <c r="E4" s="155"/>
      <c r="F4" s="155"/>
      <c r="G4" s="156"/>
      <c r="H4" s="5"/>
      <c r="I4" s="150">
        <f>SUM(I7:I13)</f>
        <v>2</v>
      </c>
      <c r="J4" s="27"/>
      <c r="K4" s="154">
        <f>Spelers!E8</f>
        <v>0</v>
      </c>
      <c r="L4" s="155"/>
      <c r="M4" s="155"/>
      <c r="N4" s="156"/>
      <c r="O4" s="3"/>
      <c r="P4" s="150">
        <f>SUM(P7:P13)</f>
        <v>0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9" hidden="1" customHeight="1" thickTop="1" x14ac:dyDescent="0.2">
      <c r="C5" s="26"/>
      <c r="D5" s="3"/>
      <c r="E5" s="3"/>
      <c r="F5" s="3"/>
      <c r="G5" s="3"/>
      <c r="H5" s="5"/>
      <c r="I5" s="30"/>
      <c r="J5" s="26"/>
      <c r="K5" s="3"/>
      <c r="L5" s="3"/>
      <c r="M5" s="3"/>
      <c r="N5" s="3"/>
      <c r="O5" s="3"/>
      <c r="P5" s="30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8.75" hidden="1" thickBot="1" x14ac:dyDescent="0.3">
      <c r="C6" s="26"/>
      <c r="D6" s="4"/>
      <c r="E6" s="5" t="s">
        <v>2</v>
      </c>
      <c r="F6" s="5" t="s">
        <v>0</v>
      </c>
      <c r="G6" s="3"/>
      <c r="H6" s="5"/>
      <c r="I6" s="30"/>
      <c r="J6" s="26"/>
      <c r="K6" s="4"/>
      <c r="L6" s="5" t="s">
        <v>2</v>
      </c>
      <c r="M6" s="5" t="s">
        <v>0</v>
      </c>
      <c r="N6" s="3"/>
      <c r="O6" s="3"/>
      <c r="P6" s="30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9.5" hidden="1" thickTop="1" thickBot="1" x14ac:dyDescent="0.3">
      <c r="A7" s="96" t="b">
        <v>1</v>
      </c>
      <c r="B7" s="97" t="b">
        <v>1</v>
      </c>
      <c r="C7" s="95" t="s">
        <v>31</v>
      </c>
      <c r="D7" s="12">
        <f>Spelers!B2</f>
        <v>0</v>
      </c>
      <c r="E7" s="13">
        <f>IF(A7=TRUE,Spelers!D2,"")</f>
        <v>0</v>
      </c>
      <c r="F7" s="92"/>
      <c r="G7" s="14">
        <f t="shared" ref="G7:G12" si="0">IF(A7=TRUE,SUM(E7+F7),"")</f>
        <v>0</v>
      </c>
      <c r="H7" s="5"/>
      <c r="I7" s="113"/>
      <c r="J7" s="95" t="s">
        <v>31</v>
      </c>
      <c r="K7" s="12">
        <f>Spelers!B8</f>
        <v>0</v>
      </c>
      <c r="L7" s="13">
        <f>IF(B7=TRUE,Spelers!D8,"")</f>
        <v>0</v>
      </c>
      <c r="M7" s="92"/>
      <c r="N7" s="14">
        <f t="shared" ref="N7:N12" si="1">IF(B7=TRUE,SUM(L7+M7),"")</f>
        <v>0</v>
      </c>
      <c r="O7" s="3"/>
      <c r="P7" s="11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9.5" hidden="1" thickTop="1" thickBot="1" x14ac:dyDescent="0.3">
      <c r="A8" s="96" t="b">
        <v>1</v>
      </c>
      <c r="B8" s="97" t="b">
        <v>1</v>
      </c>
      <c r="C8" s="95" t="s">
        <v>31</v>
      </c>
      <c r="D8" s="15">
        <f>Spelers!B3</f>
        <v>0</v>
      </c>
      <c r="E8" s="11">
        <f>IF(A8=TRUE,Spelers!D3,"")</f>
        <v>0</v>
      </c>
      <c r="F8" s="93"/>
      <c r="G8" s="16">
        <f t="shared" si="0"/>
        <v>0</v>
      </c>
      <c r="H8" s="5"/>
      <c r="I8" s="113"/>
      <c r="J8" s="95" t="s">
        <v>31</v>
      </c>
      <c r="K8" s="15">
        <f>Spelers!B9</f>
        <v>0</v>
      </c>
      <c r="L8" s="11">
        <f>IF(B8=TRUE,Spelers!D9,"")</f>
        <v>0</v>
      </c>
      <c r="M8" s="93"/>
      <c r="N8" s="16">
        <f t="shared" si="1"/>
        <v>0</v>
      </c>
      <c r="O8" s="3"/>
      <c r="P8" s="11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9.5" hidden="1" thickTop="1" thickBot="1" x14ac:dyDescent="0.3">
      <c r="A9" s="96" t="b">
        <v>1</v>
      </c>
      <c r="B9" s="97" t="b">
        <v>1</v>
      </c>
      <c r="C9" s="95" t="s">
        <v>31</v>
      </c>
      <c r="D9" s="15">
        <f>Spelers!B4</f>
        <v>0</v>
      </c>
      <c r="E9" s="11">
        <f>IF(A9=TRUE,Spelers!D4,"")</f>
        <v>0</v>
      </c>
      <c r="F9" s="93"/>
      <c r="G9" s="16">
        <f t="shared" si="0"/>
        <v>0</v>
      </c>
      <c r="H9" s="5"/>
      <c r="I9" s="113"/>
      <c r="J9" s="95" t="s">
        <v>31</v>
      </c>
      <c r="K9" s="15">
        <f>Spelers!B10</f>
        <v>0</v>
      </c>
      <c r="L9" s="11">
        <f>IF(B9=TRUE,Spelers!D10,"")</f>
        <v>0</v>
      </c>
      <c r="M9" s="93"/>
      <c r="N9" s="16">
        <f t="shared" si="1"/>
        <v>0</v>
      </c>
      <c r="O9" s="3"/>
      <c r="P9" s="11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9.5" hidden="1" thickTop="1" thickBot="1" x14ac:dyDescent="0.3">
      <c r="A10" s="96" t="b">
        <v>0</v>
      </c>
      <c r="B10" s="97" t="b">
        <v>0</v>
      </c>
      <c r="C10" s="95" t="s">
        <v>16</v>
      </c>
      <c r="D10" s="15">
        <f>Spelers!B5</f>
        <v>0</v>
      </c>
      <c r="E10" s="11" t="str">
        <f>IF(A10=TRUE,Spelers!D5,"")</f>
        <v/>
      </c>
      <c r="F10" s="93"/>
      <c r="G10" s="16" t="str">
        <f t="shared" si="0"/>
        <v/>
      </c>
      <c r="H10" s="5"/>
      <c r="I10" s="113"/>
      <c r="J10" s="95" t="s">
        <v>16</v>
      </c>
      <c r="K10" s="15">
        <f>Spelers!B11</f>
        <v>0</v>
      </c>
      <c r="L10" s="11" t="str">
        <f>IF(B10=TRUE,Spelers!D11,"")</f>
        <v/>
      </c>
      <c r="M10" s="93"/>
      <c r="N10" s="16" t="str">
        <f t="shared" si="1"/>
        <v/>
      </c>
      <c r="O10" s="3"/>
      <c r="P10" s="11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9.5" hidden="1" thickTop="1" thickBot="1" x14ac:dyDescent="0.3">
      <c r="A11" s="96" t="b">
        <v>0</v>
      </c>
      <c r="B11" s="97" t="b">
        <v>0</v>
      </c>
      <c r="C11" s="95" t="s">
        <v>16</v>
      </c>
      <c r="D11" s="15">
        <f>Spelers!B6</f>
        <v>0</v>
      </c>
      <c r="E11" s="11" t="str">
        <f>IF(A11=TRUE,Spelers!D6,"")</f>
        <v/>
      </c>
      <c r="F11" s="93"/>
      <c r="G11" s="16" t="str">
        <f t="shared" si="0"/>
        <v/>
      </c>
      <c r="H11" s="5"/>
      <c r="I11" s="113"/>
      <c r="J11" s="95" t="s">
        <v>16</v>
      </c>
      <c r="K11" s="15">
        <f>Spelers!B12</f>
        <v>0</v>
      </c>
      <c r="L11" s="11" t="str">
        <f>IF(B11=TRUE,Spelers!D12,"")</f>
        <v/>
      </c>
      <c r="M11" s="93"/>
      <c r="N11" s="16" t="str">
        <f t="shared" si="1"/>
        <v/>
      </c>
      <c r="O11" s="3"/>
      <c r="P11" s="11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9.5" hidden="1" thickTop="1" thickBot="1" x14ac:dyDescent="0.3">
      <c r="A12" s="96" t="b">
        <v>0</v>
      </c>
      <c r="B12" s="97" t="b">
        <v>0</v>
      </c>
      <c r="C12" s="95" t="s">
        <v>16</v>
      </c>
      <c r="D12" s="17">
        <f>Spelers!B7</f>
        <v>0</v>
      </c>
      <c r="E12" s="18" t="str">
        <f>IF(A12=TRUE,Spelers!D7,"")</f>
        <v/>
      </c>
      <c r="F12" s="94"/>
      <c r="G12" s="19" t="str">
        <f t="shared" si="0"/>
        <v/>
      </c>
      <c r="H12" s="5"/>
      <c r="I12" s="113"/>
      <c r="J12" s="95" t="s">
        <v>16</v>
      </c>
      <c r="K12" s="17">
        <f>Spelers!B13</f>
        <v>0</v>
      </c>
      <c r="L12" s="18" t="str">
        <f>IF(B12=TRUE,Spelers!D13,"")</f>
        <v/>
      </c>
      <c r="M12" s="94"/>
      <c r="N12" s="19" t="str">
        <f t="shared" si="1"/>
        <v/>
      </c>
      <c r="O12" s="3"/>
      <c r="P12" s="11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20.100000000000001" hidden="1" customHeight="1" thickTop="1" thickBot="1" x14ac:dyDescent="0.3">
      <c r="C13" s="26"/>
      <c r="D13" s="4"/>
      <c r="E13" s="20">
        <f>SUM(E7:E12)</f>
        <v>0</v>
      </c>
      <c r="F13" s="22" t="s">
        <v>1</v>
      </c>
      <c r="G13" s="21">
        <f>SUM(G7:G12)</f>
        <v>0</v>
      </c>
      <c r="H13" s="5"/>
      <c r="I13" s="31">
        <v>2</v>
      </c>
      <c r="J13" s="26"/>
      <c r="K13" s="4"/>
      <c r="L13" s="20">
        <f>SUM(L7:L12)</f>
        <v>0</v>
      </c>
      <c r="M13" s="22" t="s">
        <v>1</v>
      </c>
      <c r="N13" s="21">
        <f>SUM(N7:N12)</f>
        <v>0</v>
      </c>
      <c r="O13" s="3"/>
      <c r="P13" s="31">
        <v>0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8.75" hidden="1" thickTop="1" x14ac:dyDescent="0.2">
      <c r="C14" s="26"/>
      <c r="D14" s="3"/>
      <c r="E14" s="3"/>
      <c r="F14" s="3"/>
      <c r="G14" s="3"/>
      <c r="H14" s="3"/>
      <c r="I14" s="30"/>
      <c r="J14" s="26"/>
      <c r="K14" s="3"/>
      <c r="L14" s="3"/>
      <c r="M14" s="3"/>
      <c r="N14" s="3"/>
      <c r="O14" s="3"/>
      <c r="P14" s="30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idden="1" x14ac:dyDescent="0.2">
      <c r="C15" s="26"/>
      <c r="D15" s="3"/>
      <c r="E15" s="3"/>
      <c r="F15" s="3"/>
      <c r="G15" s="3"/>
      <c r="H15" s="3"/>
      <c r="I15" s="30"/>
      <c r="J15" s="26"/>
      <c r="K15" s="3"/>
      <c r="L15" s="3"/>
      <c r="M15" s="3"/>
      <c r="N15" s="3"/>
      <c r="O15" s="3"/>
      <c r="P15" s="30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25.5" hidden="1" customHeight="1" x14ac:dyDescent="0.2">
      <c r="C16" s="25"/>
      <c r="D16" s="2"/>
      <c r="E16" s="2"/>
      <c r="F16" s="2"/>
      <c r="G16" s="2"/>
      <c r="H16" s="2"/>
      <c r="I16" s="29"/>
      <c r="J16" s="25"/>
      <c r="K16" s="2"/>
      <c r="L16" s="2"/>
      <c r="M16" s="2"/>
      <c r="N16" s="2"/>
      <c r="O16" s="2"/>
      <c r="P16" s="2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4.25" hidden="1" customHeight="1" thickBot="1" x14ac:dyDescent="0.25">
      <c r="C17" s="26"/>
      <c r="D17" s="3"/>
      <c r="E17" s="3"/>
      <c r="F17" s="3"/>
      <c r="G17" s="3"/>
      <c r="H17" s="3"/>
      <c r="I17" s="30"/>
      <c r="J17" s="26"/>
      <c r="K17" s="3"/>
      <c r="L17" s="3"/>
      <c r="M17" s="3"/>
      <c r="N17" s="3"/>
      <c r="O17" s="3"/>
      <c r="P17" s="30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25.5" hidden="1" customHeight="1" thickTop="1" thickBot="1" x14ac:dyDescent="0.25">
      <c r="A18" s="100" t="s">
        <v>12</v>
      </c>
      <c r="B18" s="101" t="s">
        <v>13</v>
      </c>
      <c r="C18" s="27"/>
      <c r="D18" s="154">
        <f>Spelers!E14</f>
        <v>0</v>
      </c>
      <c r="E18" s="155"/>
      <c r="F18" s="155"/>
      <c r="G18" s="156"/>
      <c r="H18" s="3"/>
      <c r="I18" s="150">
        <f>SUM(I21:I27)</f>
        <v>2</v>
      </c>
      <c r="J18" s="27"/>
      <c r="K18" s="154">
        <f>Spelers!E20</f>
        <v>0</v>
      </c>
      <c r="L18" s="155"/>
      <c r="M18" s="155"/>
      <c r="N18" s="156"/>
      <c r="O18" s="3"/>
      <c r="P18" s="150">
        <f>SUM(P21:P27)</f>
        <v>0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9" hidden="1" customHeight="1" thickTop="1" x14ac:dyDescent="0.2">
      <c r="C19" s="26"/>
      <c r="D19" s="3"/>
      <c r="E19" s="3"/>
      <c r="F19" s="3"/>
      <c r="G19" s="3"/>
      <c r="H19" s="3"/>
      <c r="I19" s="30"/>
      <c r="J19" s="26"/>
      <c r="K19" s="3"/>
      <c r="L19" s="3"/>
      <c r="M19" s="3"/>
      <c r="N19" s="3"/>
      <c r="O19" s="3"/>
      <c r="P19" s="30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8.75" hidden="1" thickBot="1" x14ac:dyDescent="0.3">
      <c r="C20" s="26"/>
      <c r="D20" s="4"/>
      <c r="E20" s="5" t="s">
        <v>2</v>
      </c>
      <c r="F20" s="5" t="s">
        <v>0</v>
      </c>
      <c r="G20" s="3"/>
      <c r="H20" s="3"/>
      <c r="I20" s="30"/>
      <c r="J20" s="26"/>
      <c r="K20" s="4"/>
      <c r="L20" s="5" t="s">
        <v>2</v>
      </c>
      <c r="M20" s="5" t="s">
        <v>0</v>
      </c>
      <c r="N20" s="3"/>
      <c r="O20" s="3"/>
      <c r="P20" s="30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9.5" hidden="1" thickTop="1" thickBot="1" x14ac:dyDescent="0.3">
      <c r="A21" s="96" t="b">
        <v>1</v>
      </c>
      <c r="B21" s="97" t="b">
        <v>1</v>
      </c>
      <c r="C21" s="95" t="s">
        <v>31</v>
      </c>
      <c r="D21" s="12">
        <f>Spelers!B14</f>
        <v>0</v>
      </c>
      <c r="E21" s="13">
        <f>IF(A21=TRUE,Spelers!D14,"")</f>
        <v>0</v>
      </c>
      <c r="F21" s="92"/>
      <c r="G21" s="14">
        <f t="shared" ref="G21:G26" si="2">IF(A21=TRUE,SUM(E21+F21),"")</f>
        <v>0</v>
      </c>
      <c r="H21" s="5"/>
      <c r="I21" s="113"/>
      <c r="J21" s="95" t="s">
        <v>31</v>
      </c>
      <c r="K21" s="12">
        <f>Spelers!B20</f>
        <v>0</v>
      </c>
      <c r="L21" s="13">
        <f>IF(B21=TRUE,Spelers!D20,"")</f>
        <v>0</v>
      </c>
      <c r="M21" s="92"/>
      <c r="N21" s="14">
        <f t="shared" ref="N21:N26" si="3">IF(B21=TRUE,SUM(L21+M21),"")</f>
        <v>0</v>
      </c>
      <c r="O21" s="3"/>
      <c r="P21" s="11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9.5" hidden="1" thickTop="1" thickBot="1" x14ac:dyDescent="0.3">
      <c r="A22" s="96" t="b">
        <v>1</v>
      </c>
      <c r="B22" s="97" t="b">
        <v>1</v>
      </c>
      <c r="C22" s="95" t="s">
        <v>31</v>
      </c>
      <c r="D22" s="15">
        <f>Spelers!B15</f>
        <v>0</v>
      </c>
      <c r="E22" s="11">
        <f>IF(A22=TRUE,Spelers!D15,"")</f>
        <v>0</v>
      </c>
      <c r="F22" s="93"/>
      <c r="G22" s="16">
        <f t="shared" si="2"/>
        <v>0</v>
      </c>
      <c r="H22" s="5"/>
      <c r="I22" s="113"/>
      <c r="J22" s="95" t="s">
        <v>31</v>
      </c>
      <c r="K22" s="15">
        <f>Spelers!B21</f>
        <v>0</v>
      </c>
      <c r="L22" s="11">
        <f>IF(B22=TRUE,Spelers!D21,"")</f>
        <v>0</v>
      </c>
      <c r="M22" s="93"/>
      <c r="N22" s="16">
        <f t="shared" si="3"/>
        <v>0</v>
      </c>
      <c r="O22" s="3"/>
      <c r="P22" s="11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9.5" hidden="1" thickTop="1" thickBot="1" x14ac:dyDescent="0.3">
      <c r="A23" s="96" t="b">
        <v>1</v>
      </c>
      <c r="B23" s="97" t="b">
        <v>1</v>
      </c>
      <c r="C23" s="95" t="s">
        <v>31</v>
      </c>
      <c r="D23" s="15">
        <f>Spelers!B16</f>
        <v>0</v>
      </c>
      <c r="E23" s="11">
        <f>IF(A23=TRUE,Spelers!D16,"")</f>
        <v>0</v>
      </c>
      <c r="F23" s="93"/>
      <c r="G23" s="16">
        <f t="shared" si="2"/>
        <v>0</v>
      </c>
      <c r="H23" s="5"/>
      <c r="I23" s="113"/>
      <c r="J23" s="95" t="s">
        <v>31</v>
      </c>
      <c r="K23" s="15">
        <f>Spelers!B22</f>
        <v>0</v>
      </c>
      <c r="L23" s="11">
        <f>IF(B23=TRUE,Spelers!D22,"")</f>
        <v>0</v>
      </c>
      <c r="M23" s="93"/>
      <c r="N23" s="16">
        <f t="shared" si="3"/>
        <v>0</v>
      </c>
      <c r="O23" s="3"/>
      <c r="P23" s="11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9.5" hidden="1" thickTop="1" thickBot="1" x14ac:dyDescent="0.3">
      <c r="A24" s="96" t="b">
        <v>0</v>
      </c>
      <c r="B24" s="97" t="b">
        <v>0</v>
      </c>
      <c r="C24" s="95" t="s">
        <v>16</v>
      </c>
      <c r="D24" s="15">
        <f>Spelers!B17</f>
        <v>0</v>
      </c>
      <c r="E24" s="11" t="str">
        <f>IF(A24=TRUE,Spelers!D17,"")</f>
        <v/>
      </c>
      <c r="F24" s="93"/>
      <c r="G24" s="16" t="str">
        <f t="shared" si="2"/>
        <v/>
      </c>
      <c r="H24" s="5"/>
      <c r="I24" s="113"/>
      <c r="J24" s="95" t="s">
        <v>16</v>
      </c>
      <c r="K24" s="15">
        <f>Spelers!B23</f>
        <v>0</v>
      </c>
      <c r="L24" s="11" t="str">
        <f>IF(B24=TRUE,Spelers!D23,"")</f>
        <v/>
      </c>
      <c r="M24" s="93"/>
      <c r="N24" s="16" t="str">
        <f t="shared" si="3"/>
        <v/>
      </c>
      <c r="O24" s="3"/>
      <c r="P24" s="11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9.5" hidden="1" thickTop="1" thickBot="1" x14ac:dyDescent="0.3">
      <c r="A25" s="96" t="b">
        <v>0</v>
      </c>
      <c r="B25" s="97" t="b">
        <v>0</v>
      </c>
      <c r="C25" s="95" t="s">
        <v>16</v>
      </c>
      <c r="D25" s="15">
        <f>Spelers!B18</f>
        <v>0</v>
      </c>
      <c r="E25" s="11" t="str">
        <f>IF(A25=TRUE,Spelers!D18,"")</f>
        <v/>
      </c>
      <c r="F25" s="93"/>
      <c r="G25" s="16" t="str">
        <f t="shared" si="2"/>
        <v/>
      </c>
      <c r="H25" s="5"/>
      <c r="I25" s="113"/>
      <c r="J25" s="95" t="s">
        <v>16</v>
      </c>
      <c r="K25" s="15">
        <f>Spelers!B24</f>
        <v>0</v>
      </c>
      <c r="L25" s="11" t="str">
        <f>IF(B25=TRUE,Spelers!D24,"")</f>
        <v/>
      </c>
      <c r="M25" s="93"/>
      <c r="N25" s="16" t="str">
        <f t="shared" si="3"/>
        <v/>
      </c>
      <c r="O25" s="3"/>
      <c r="P25" s="11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9.5" hidden="1" thickTop="1" thickBot="1" x14ac:dyDescent="0.3">
      <c r="A26" s="96" t="b">
        <v>0</v>
      </c>
      <c r="B26" s="97" t="b">
        <v>0</v>
      </c>
      <c r="C26" s="95" t="s">
        <v>16</v>
      </c>
      <c r="D26" s="17">
        <f>Spelers!B19</f>
        <v>0</v>
      </c>
      <c r="E26" s="18" t="str">
        <f>IF(A26=TRUE,Spelers!D19,"")</f>
        <v/>
      </c>
      <c r="F26" s="94"/>
      <c r="G26" s="19" t="str">
        <f t="shared" si="2"/>
        <v/>
      </c>
      <c r="H26" s="5"/>
      <c r="I26" s="113"/>
      <c r="J26" s="95" t="s">
        <v>16</v>
      </c>
      <c r="K26" s="17">
        <f>Spelers!B25</f>
        <v>0</v>
      </c>
      <c r="L26" s="18" t="str">
        <f>IF(B26=TRUE,Spelers!D25,"")</f>
        <v/>
      </c>
      <c r="M26" s="94"/>
      <c r="N26" s="19" t="str">
        <f t="shared" si="3"/>
        <v/>
      </c>
      <c r="O26" s="3"/>
      <c r="P26" s="11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20.100000000000001" hidden="1" customHeight="1" thickTop="1" thickBot="1" x14ac:dyDescent="0.3">
      <c r="C27" s="26"/>
      <c r="D27" s="4"/>
      <c r="E27" s="20">
        <f>SUM(E21:E26)</f>
        <v>0</v>
      </c>
      <c r="F27" s="22" t="s">
        <v>1</v>
      </c>
      <c r="G27" s="21">
        <f>SUM(G21:G26)</f>
        <v>0</v>
      </c>
      <c r="H27" s="5"/>
      <c r="I27" s="31">
        <v>2</v>
      </c>
      <c r="J27" s="26"/>
      <c r="K27" s="4"/>
      <c r="L27" s="20">
        <f>SUM(L21:L26)</f>
        <v>0</v>
      </c>
      <c r="M27" s="22" t="s">
        <v>1</v>
      </c>
      <c r="N27" s="21">
        <f>SUM(N21:N26)</f>
        <v>0</v>
      </c>
      <c r="O27" s="3"/>
      <c r="P27" s="31">
        <v>0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8.75" hidden="1" thickTop="1" x14ac:dyDescent="0.2">
      <c r="C28" s="26"/>
      <c r="D28" s="3"/>
      <c r="E28" s="3"/>
      <c r="F28" s="3"/>
      <c r="G28" s="3"/>
      <c r="H28" s="3"/>
      <c r="I28" s="30"/>
      <c r="J28" s="26"/>
      <c r="K28" s="3"/>
      <c r="L28" s="3"/>
      <c r="M28" s="3"/>
      <c r="N28" s="3"/>
      <c r="O28" s="3"/>
      <c r="P28" s="30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idden="1" x14ac:dyDescent="0.2">
      <c r="C29" s="26"/>
      <c r="D29" s="3"/>
      <c r="E29" s="3"/>
      <c r="F29" s="3"/>
      <c r="G29" s="3"/>
      <c r="H29" s="3"/>
      <c r="I29" s="30"/>
      <c r="J29" s="26"/>
      <c r="K29" s="3"/>
      <c r="L29" s="3"/>
      <c r="M29" s="3"/>
      <c r="N29" s="3"/>
      <c r="O29" s="3"/>
      <c r="P29" s="30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25.5" customHeight="1" x14ac:dyDescent="0.2">
      <c r="C30" s="25"/>
      <c r="D30" s="2"/>
      <c r="E30" s="2"/>
      <c r="F30" s="2"/>
      <c r="G30" s="2"/>
      <c r="H30" s="2"/>
      <c r="I30" s="29"/>
      <c r="J30" s="25"/>
      <c r="K30" s="2"/>
      <c r="L30" s="2"/>
      <c r="M30" s="2"/>
      <c r="N30" s="2"/>
      <c r="O30" s="2"/>
      <c r="P30" s="2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4.25" customHeight="1" thickBot="1" x14ac:dyDescent="0.25">
      <c r="C31" s="26"/>
      <c r="D31" s="3"/>
      <c r="E31" s="3"/>
      <c r="F31" s="3"/>
      <c r="G31" s="3"/>
      <c r="H31" s="3"/>
      <c r="I31" s="30"/>
      <c r="J31" s="26"/>
      <c r="K31" s="3"/>
      <c r="L31" s="3"/>
      <c r="M31" s="3"/>
      <c r="N31" s="3"/>
      <c r="O31" s="3"/>
      <c r="P31" s="30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25.5" customHeight="1" thickTop="1" thickBot="1" x14ac:dyDescent="0.25">
      <c r="A32" s="100" t="s">
        <v>12</v>
      </c>
      <c r="B32" s="101" t="s">
        <v>13</v>
      </c>
      <c r="C32" s="27"/>
      <c r="D32" s="154">
        <f>Spelers!E26</f>
        <v>0</v>
      </c>
      <c r="E32" s="155"/>
      <c r="F32" s="155"/>
      <c r="G32" s="156"/>
      <c r="H32" s="3"/>
      <c r="I32" s="150">
        <f>SUM(I35:I41)</f>
        <v>0</v>
      </c>
      <c r="J32" s="27"/>
      <c r="K32" s="154">
        <f>Spelers!E32</f>
        <v>0</v>
      </c>
      <c r="L32" s="155"/>
      <c r="M32" s="155"/>
      <c r="N32" s="156"/>
      <c r="O32" s="3"/>
      <c r="P32" s="150">
        <f>SUM(P35:P41)</f>
        <v>2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9" customHeight="1" thickTop="1" x14ac:dyDescent="0.2">
      <c r="C33" s="26"/>
      <c r="D33" s="3"/>
      <c r="E33" s="3"/>
      <c r="F33" s="3"/>
      <c r="G33" s="3"/>
      <c r="H33" s="3"/>
      <c r="I33" s="30"/>
      <c r="J33" s="26"/>
      <c r="K33" s="3"/>
      <c r="L33" s="3"/>
      <c r="M33" s="3"/>
      <c r="N33" s="3"/>
      <c r="O33" s="3"/>
      <c r="P33" s="30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8.75" thickBot="1" x14ac:dyDescent="0.3">
      <c r="C34" s="26"/>
      <c r="D34" s="4"/>
      <c r="E34" s="5" t="s">
        <v>2</v>
      </c>
      <c r="F34" s="5" t="s">
        <v>0</v>
      </c>
      <c r="G34" s="3"/>
      <c r="H34" s="3"/>
      <c r="I34" s="30"/>
      <c r="J34" s="26"/>
      <c r="K34" s="4"/>
      <c r="L34" s="5" t="s">
        <v>2</v>
      </c>
      <c r="M34" s="5" t="s">
        <v>0</v>
      </c>
      <c r="N34" s="3"/>
      <c r="O34" s="3"/>
      <c r="P34" s="30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9.5" thickTop="1" thickBot="1" x14ac:dyDescent="0.3">
      <c r="A35" s="96" t="b">
        <v>1</v>
      </c>
      <c r="B35" s="97" t="b">
        <v>1</v>
      </c>
      <c r="C35" s="95" t="s">
        <v>31</v>
      </c>
      <c r="D35" s="12">
        <f>Spelers!B26</f>
        <v>0</v>
      </c>
      <c r="E35" s="13">
        <f>IF(A35=TRUE,Spelers!D26,"")</f>
        <v>0</v>
      </c>
      <c r="F35" s="92"/>
      <c r="G35" s="14">
        <f t="shared" ref="G35:G40" si="4">IF(A35=TRUE,SUM(E35+F35),"")</f>
        <v>0</v>
      </c>
      <c r="H35" s="5"/>
      <c r="I35" s="113"/>
      <c r="J35" s="95" t="s">
        <v>31</v>
      </c>
      <c r="K35" s="12">
        <f>Spelers!B32</f>
        <v>0</v>
      </c>
      <c r="L35" s="13">
        <f>IF(B35=TRUE,Spelers!D32,"")</f>
        <v>0</v>
      </c>
      <c r="M35" s="92"/>
      <c r="N35" s="14">
        <f t="shared" ref="N35:N40" si="5">IF(B35=TRUE,SUM(L35+M35),"")</f>
        <v>0</v>
      </c>
      <c r="O35" s="3"/>
      <c r="P35" s="11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9.5" thickTop="1" thickBot="1" x14ac:dyDescent="0.3">
      <c r="A36" s="96" t="b">
        <v>1</v>
      </c>
      <c r="B36" s="97" t="b">
        <v>1</v>
      </c>
      <c r="C36" s="95" t="s">
        <v>31</v>
      </c>
      <c r="D36" s="15">
        <f>Spelers!B27</f>
        <v>0</v>
      </c>
      <c r="E36" s="11">
        <f>IF(A36=TRUE,Spelers!D27,"")</f>
        <v>0</v>
      </c>
      <c r="F36" s="93"/>
      <c r="G36" s="16">
        <f t="shared" si="4"/>
        <v>0</v>
      </c>
      <c r="H36" s="5"/>
      <c r="I36" s="113"/>
      <c r="J36" s="95" t="s">
        <v>31</v>
      </c>
      <c r="K36" s="15">
        <f>Spelers!B33</f>
        <v>0</v>
      </c>
      <c r="L36" s="11">
        <f>IF(B36=TRUE,Spelers!D33,"")</f>
        <v>0</v>
      </c>
      <c r="M36" s="93"/>
      <c r="N36" s="16">
        <f t="shared" si="5"/>
        <v>0</v>
      </c>
      <c r="O36" s="3"/>
      <c r="P36" s="11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9.5" thickTop="1" thickBot="1" x14ac:dyDescent="0.3">
      <c r="A37" s="96" t="b">
        <v>1</v>
      </c>
      <c r="B37" s="97" t="b">
        <v>1</v>
      </c>
      <c r="C37" s="95" t="s">
        <v>31</v>
      </c>
      <c r="D37" s="15">
        <f>Spelers!B28</f>
        <v>0</v>
      </c>
      <c r="E37" s="11">
        <f>IF(A37=TRUE,Spelers!D28,"")</f>
        <v>0</v>
      </c>
      <c r="F37" s="93"/>
      <c r="G37" s="16">
        <f t="shared" si="4"/>
        <v>0</v>
      </c>
      <c r="H37" s="5"/>
      <c r="I37" s="113"/>
      <c r="J37" s="95" t="s">
        <v>31</v>
      </c>
      <c r="K37" s="15">
        <f>Spelers!B34</f>
        <v>0</v>
      </c>
      <c r="L37" s="11">
        <f>IF(B37=TRUE,Spelers!D34,"")</f>
        <v>0</v>
      </c>
      <c r="M37" s="93"/>
      <c r="N37" s="16">
        <f t="shared" si="5"/>
        <v>0</v>
      </c>
      <c r="O37" s="3"/>
      <c r="P37" s="11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9.5" thickTop="1" thickBot="1" x14ac:dyDescent="0.3">
      <c r="A38" s="96" t="b">
        <v>0</v>
      </c>
      <c r="B38" s="97" t="b">
        <v>0</v>
      </c>
      <c r="C38" s="95" t="s">
        <v>16</v>
      </c>
      <c r="D38" s="15">
        <f>Spelers!B29</f>
        <v>0</v>
      </c>
      <c r="E38" s="11" t="str">
        <f>IF(A38=TRUE,Spelers!D29,"")</f>
        <v/>
      </c>
      <c r="F38" s="93"/>
      <c r="G38" s="16" t="str">
        <f t="shared" si="4"/>
        <v/>
      </c>
      <c r="H38" s="5"/>
      <c r="I38" s="113"/>
      <c r="J38" s="95" t="s">
        <v>16</v>
      </c>
      <c r="K38" s="15">
        <f>Spelers!B35</f>
        <v>0</v>
      </c>
      <c r="L38" s="11" t="str">
        <f>IF(B38=TRUE,Spelers!D35,"")</f>
        <v/>
      </c>
      <c r="M38" s="93"/>
      <c r="N38" s="16" t="str">
        <f t="shared" si="5"/>
        <v/>
      </c>
      <c r="O38" s="3"/>
      <c r="P38" s="11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9.5" thickTop="1" thickBot="1" x14ac:dyDescent="0.3">
      <c r="A39" s="96" t="b">
        <v>0</v>
      </c>
      <c r="B39" s="97" t="b">
        <v>0</v>
      </c>
      <c r="C39" s="95" t="s">
        <v>16</v>
      </c>
      <c r="D39" s="15">
        <f>Spelers!B30</f>
        <v>0</v>
      </c>
      <c r="E39" s="11" t="str">
        <f>IF(A39=TRUE,Spelers!D30,"")</f>
        <v/>
      </c>
      <c r="F39" s="93"/>
      <c r="G39" s="16" t="str">
        <f t="shared" si="4"/>
        <v/>
      </c>
      <c r="H39" s="5"/>
      <c r="I39" s="113"/>
      <c r="J39" s="95" t="s">
        <v>16</v>
      </c>
      <c r="K39" s="15">
        <f>Spelers!B36</f>
        <v>0</v>
      </c>
      <c r="L39" s="11" t="str">
        <f>IF(B39=TRUE,Spelers!D36,"")</f>
        <v/>
      </c>
      <c r="M39" s="93"/>
      <c r="N39" s="16" t="str">
        <f t="shared" si="5"/>
        <v/>
      </c>
      <c r="O39" s="3"/>
      <c r="P39" s="11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9.5" thickTop="1" thickBot="1" x14ac:dyDescent="0.3">
      <c r="A40" s="96" t="b">
        <v>0</v>
      </c>
      <c r="B40" s="97" t="b">
        <v>0</v>
      </c>
      <c r="C40" s="95" t="s">
        <v>16</v>
      </c>
      <c r="D40" s="17">
        <f>Spelers!B31</f>
        <v>0</v>
      </c>
      <c r="E40" s="18" t="str">
        <f>IF(A40=TRUE,Spelers!D31,"")</f>
        <v/>
      </c>
      <c r="F40" s="94"/>
      <c r="G40" s="19" t="str">
        <f t="shared" si="4"/>
        <v/>
      </c>
      <c r="H40" s="5"/>
      <c r="I40" s="113"/>
      <c r="J40" s="95" t="s">
        <v>16</v>
      </c>
      <c r="K40" s="17">
        <f>Spelers!B37</f>
        <v>0</v>
      </c>
      <c r="L40" s="18" t="str">
        <f>IF(B40=TRUE,Spelers!D37,"")</f>
        <v/>
      </c>
      <c r="M40" s="94"/>
      <c r="N40" s="19" t="str">
        <f t="shared" si="5"/>
        <v/>
      </c>
      <c r="O40" s="3"/>
      <c r="P40" s="11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20.100000000000001" customHeight="1" thickTop="1" thickBot="1" x14ac:dyDescent="0.3">
      <c r="C41" s="26"/>
      <c r="D41" s="4"/>
      <c r="E41" s="20">
        <f>SUM(E35:E40)</f>
        <v>0</v>
      </c>
      <c r="F41" s="22" t="s">
        <v>1</v>
      </c>
      <c r="G41" s="21">
        <f>SUM(G35:G40)</f>
        <v>0</v>
      </c>
      <c r="H41" s="5"/>
      <c r="I41" s="31">
        <v>0</v>
      </c>
      <c r="J41" s="26"/>
      <c r="K41" s="4"/>
      <c r="L41" s="20">
        <f>SUM(L35:L40)</f>
        <v>0</v>
      </c>
      <c r="M41" s="22" t="s">
        <v>1</v>
      </c>
      <c r="N41" s="21">
        <f>SUM(N35:N40)</f>
        <v>0</v>
      </c>
      <c r="O41" s="3"/>
      <c r="P41" s="31">
        <v>2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8.75" thickTop="1" x14ac:dyDescent="0.2">
      <c r="C42" s="26"/>
      <c r="D42" s="3"/>
      <c r="E42" s="3"/>
      <c r="F42" s="3"/>
      <c r="G42" s="3"/>
      <c r="H42" s="3"/>
      <c r="I42" s="30"/>
      <c r="J42" s="26"/>
      <c r="K42" s="3"/>
      <c r="L42" s="3"/>
      <c r="M42" s="3"/>
      <c r="N42" s="3"/>
      <c r="O42" s="3"/>
      <c r="P42" s="30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x14ac:dyDescent="0.2">
      <c r="C43" s="26"/>
      <c r="D43" s="3"/>
      <c r="E43" s="3"/>
      <c r="F43" s="3"/>
      <c r="G43" s="3"/>
      <c r="H43" s="3"/>
      <c r="I43" s="30"/>
      <c r="J43" s="26"/>
      <c r="K43" s="3"/>
      <c r="L43" s="3"/>
      <c r="M43" s="3"/>
      <c r="N43" s="3"/>
      <c r="O43" s="3"/>
      <c r="P43" s="30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idden="1" x14ac:dyDescent="0.2">
      <c r="C44" s="26"/>
      <c r="D44" s="3"/>
      <c r="E44" s="3"/>
      <c r="F44" s="3"/>
      <c r="G44" s="3"/>
      <c r="H44" s="3"/>
      <c r="I44" s="30"/>
      <c r="J44" s="26"/>
      <c r="K44" s="3"/>
      <c r="L44" s="3"/>
      <c r="M44" s="3"/>
      <c r="N44" s="3"/>
      <c r="O44" s="3"/>
      <c r="P44" s="30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x14ac:dyDescent="0.2">
      <c r="C45" s="26"/>
      <c r="D45" s="3"/>
      <c r="E45" s="3"/>
      <c r="F45" s="3"/>
      <c r="G45" s="3"/>
      <c r="H45" s="3"/>
      <c r="I45" s="30"/>
      <c r="J45" s="26"/>
      <c r="K45" s="3"/>
      <c r="L45" s="3"/>
      <c r="M45" s="3"/>
      <c r="N45" s="3"/>
      <c r="O45" s="3"/>
      <c r="P45" s="30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x14ac:dyDescent="0.2">
      <c r="C46" s="26"/>
      <c r="D46" s="3"/>
      <c r="E46" s="3"/>
      <c r="F46" s="3"/>
      <c r="G46" s="3"/>
      <c r="H46" s="3"/>
      <c r="I46" s="30"/>
      <c r="J46" s="26"/>
      <c r="K46" s="3"/>
      <c r="L46" s="3"/>
      <c r="M46" s="3"/>
      <c r="N46" s="3"/>
      <c r="O46" s="3"/>
      <c r="P46" s="30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2">
      <c r="C47" s="26"/>
      <c r="D47" s="3"/>
      <c r="E47" s="3"/>
      <c r="F47" s="3"/>
      <c r="G47" s="3"/>
      <c r="H47" s="3"/>
      <c r="I47" s="30"/>
      <c r="J47" s="26"/>
      <c r="K47" s="3"/>
      <c r="L47" s="3"/>
      <c r="M47" s="3"/>
      <c r="N47" s="3"/>
      <c r="O47" s="3"/>
      <c r="P47" s="30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2">
      <c r="C48" s="26"/>
      <c r="D48" s="3"/>
      <c r="E48" s="3"/>
      <c r="F48" s="3"/>
      <c r="G48" s="3"/>
      <c r="H48" s="3"/>
      <c r="I48" s="30"/>
      <c r="J48" s="26"/>
      <c r="K48" s="3"/>
      <c r="L48" s="3"/>
      <c r="M48" s="3"/>
      <c r="N48" s="3"/>
      <c r="O48" s="3"/>
      <c r="P48" s="30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3:27" x14ac:dyDescent="0.2">
      <c r="C49" s="26"/>
      <c r="D49" s="3"/>
      <c r="E49" s="3"/>
      <c r="F49" s="3"/>
      <c r="G49" s="3"/>
      <c r="H49" s="3"/>
      <c r="I49" s="30"/>
      <c r="J49" s="26"/>
      <c r="K49" s="3"/>
      <c r="L49" s="3"/>
      <c r="M49" s="3"/>
      <c r="N49" s="3"/>
      <c r="O49" s="3"/>
      <c r="P49" s="30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3:27" x14ac:dyDescent="0.2">
      <c r="C50" s="26"/>
      <c r="D50" s="3"/>
      <c r="E50" s="3"/>
      <c r="F50" s="3"/>
      <c r="G50" s="3"/>
      <c r="H50" s="3"/>
      <c r="I50" s="30"/>
      <c r="J50" s="26"/>
      <c r="K50" s="3"/>
      <c r="L50" s="3"/>
      <c r="M50" s="3"/>
      <c r="N50" s="3"/>
      <c r="O50" s="3"/>
      <c r="P50" s="30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3:27" x14ac:dyDescent="0.2">
      <c r="C51" s="26"/>
      <c r="D51" s="3"/>
      <c r="E51" s="3"/>
      <c r="F51" s="3"/>
      <c r="G51" s="3"/>
      <c r="H51" s="3"/>
      <c r="I51" s="30"/>
      <c r="J51" s="26"/>
      <c r="K51" s="3"/>
      <c r="L51" s="3"/>
      <c r="M51" s="3"/>
      <c r="N51" s="3"/>
      <c r="O51" s="3"/>
      <c r="P51" s="30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3:27" x14ac:dyDescent="0.2">
      <c r="C52" s="26"/>
      <c r="D52" s="3"/>
      <c r="E52" s="3"/>
      <c r="F52" s="3"/>
      <c r="G52" s="3"/>
      <c r="H52" s="3"/>
      <c r="I52" s="30"/>
      <c r="J52" s="26"/>
      <c r="K52" s="3"/>
      <c r="L52" s="3"/>
      <c r="M52" s="3"/>
      <c r="N52" s="3"/>
      <c r="O52" s="3"/>
      <c r="P52" s="30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3:27" x14ac:dyDescent="0.2">
      <c r="C53" s="26"/>
      <c r="D53" s="3"/>
      <c r="E53" s="3"/>
      <c r="F53" s="3"/>
      <c r="G53" s="3"/>
      <c r="H53" s="3"/>
      <c r="I53" s="30"/>
      <c r="J53" s="26"/>
      <c r="K53" s="3"/>
      <c r="L53" s="3"/>
      <c r="M53" s="3"/>
      <c r="N53" s="3"/>
      <c r="O53" s="3"/>
      <c r="P53" s="30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3:27" x14ac:dyDescent="0.2">
      <c r="C54" s="26"/>
      <c r="D54" s="3"/>
      <c r="E54" s="3"/>
      <c r="F54" s="3"/>
      <c r="G54" s="3"/>
      <c r="H54" s="3"/>
      <c r="I54" s="30"/>
      <c r="J54" s="26"/>
      <c r="K54" s="3"/>
      <c r="L54" s="3"/>
      <c r="M54" s="3"/>
      <c r="N54" s="3"/>
      <c r="O54" s="3"/>
      <c r="P54" s="30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3:27" x14ac:dyDescent="0.2">
      <c r="C55" s="26"/>
      <c r="D55" s="3"/>
      <c r="E55" s="3"/>
      <c r="F55" s="3"/>
      <c r="G55" s="3"/>
      <c r="H55" s="3"/>
      <c r="I55" s="30"/>
      <c r="J55" s="26"/>
      <c r="K55" s="3"/>
      <c r="L55" s="3"/>
      <c r="M55" s="3"/>
      <c r="N55" s="3"/>
      <c r="O55" s="3"/>
      <c r="P55" s="30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3:27" x14ac:dyDescent="0.2">
      <c r="C56" s="26"/>
      <c r="D56" s="3"/>
      <c r="E56" s="3"/>
      <c r="F56" s="3"/>
      <c r="G56" s="3"/>
      <c r="H56" s="3"/>
      <c r="I56" s="30"/>
      <c r="J56" s="26"/>
      <c r="K56" s="3"/>
      <c r="L56" s="3"/>
      <c r="M56" s="3"/>
      <c r="N56" s="3"/>
      <c r="O56" s="3"/>
      <c r="P56" s="30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3:27" x14ac:dyDescent="0.2">
      <c r="C57" s="26"/>
      <c r="D57" s="3"/>
      <c r="E57" s="3"/>
      <c r="F57" s="3"/>
      <c r="G57" s="3"/>
      <c r="H57" s="3"/>
      <c r="I57" s="30"/>
      <c r="J57" s="26"/>
      <c r="K57" s="3"/>
      <c r="L57" s="3"/>
      <c r="M57" s="3"/>
      <c r="N57" s="3"/>
      <c r="O57" s="3"/>
      <c r="P57" s="30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3:27" x14ac:dyDescent="0.2">
      <c r="C58" s="26"/>
      <c r="D58" s="3"/>
      <c r="E58" s="3"/>
      <c r="F58" s="3"/>
      <c r="G58" s="3"/>
      <c r="H58" s="3"/>
      <c r="I58" s="30"/>
      <c r="J58" s="26"/>
      <c r="K58" s="3"/>
      <c r="L58" s="3"/>
      <c r="M58" s="3"/>
      <c r="N58" s="3"/>
      <c r="O58" s="3"/>
      <c r="P58" s="30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3:27" x14ac:dyDescent="0.2">
      <c r="C59" s="26"/>
      <c r="D59" s="3"/>
      <c r="E59" s="3"/>
      <c r="F59" s="3"/>
      <c r="G59" s="3"/>
      <c r="H59" s="3"/>
      <c r="I59" s="30"/>
      <c r="J59" s="26"/>
      <c r="K59" s="3"/>
      <c r="L59" s="3"/>
      <c r="M59" s="3"/>
      <c r="N59" s="3"/>
      <c r="O59" s="3"/>
      <c r="P59" s="30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3:27" x14ac:dyDescent="0.2">
      <c r="C60" s="26"/>
      <c r="D60" s="3"/>
      <c r="E60" s="3"/>
      <c r="F60" s="3"/>
      <c r="G60" s="3"/>
      <c r="H60" s="3"/>
      <c r="I60" s="30"/>
      <c r="J60" s="26"/>
      <c r="K60" s="3"/>
      <c r="L60" s="3"/>
      <c r="M60" s="3"/>
      <c r="N60" s="3"/>
      <c r="O60" s="3"/>
      <c r="P60" s="30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3:27" x14ac:dyDescent="0.2">
      <c r="C61" s="26"/>
      <c r="D61" s="3"/>
      <c r="E61" s="3"/>
      <c r="F61" s="3"/>
      <c r="G61" s="3"/>
      <c r="H61" s="3"/>
      <c r="I61" s="30"/>
      <c r="J61" s="26"/>
      <c r="K61" s="3"/>
      <c r="L61" s="3"/>
      <c r="M61" s="3"/>
      <c r="N61" s="3"/>
      <c r="O61" s="3"/>
      <c r="P61" s="30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3:27" x14ac:dyDescent="0.2">
      <c r="C62" s="26"/>
      <c r="D62" s="3"/>
      <c r="E62" s="3"/>
      <c r="F62" s="3"/>
      <c r="G62" s="3"/>
      <c r="H62" s="3"/>
      <c r="I62" s="30"/>
      <c r="J62" s="26"/>
      <c r="K62" s="3"/>
      <c r="L62" s="3"/>
      <c r="M62" s="3"/>
      <c r="N62" s="3"/>
      <c r="O62" s="3"/>
      <c r="P62" s="30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3:27" x14ac:dyDescent="0.2">
      <c r="C63" s="26"/>
      <c r="D63" s="3"/>
      <c r="E63" s="3"/>
      <c r="F63" s="3"/>
      <c r="G63" s="3"/>
      <c r="H63" s="3"/>
      <c r="I63" s="30"/>
      <c r="J63" s="26"/>
      <c r="K63" s="3"/>
      <c r="L63" s="3"/>
      <c r="M63" s="3"/>
      <c r="N63" s="3"/>
      <c r="O63" s="3"/>
      <c r="P63" s="30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3:27" x14ac:dyDescent="0.2">
      <c r="C64" s="26"/>
      <c r="D64" s="3"/>
      <c r="E64" s="3"/>
      <c r="F64" s="3"/>
      <c r="G64" s="3"/>
      <c r="H64" s="3"/>
      <c r="I64" s="30"/>
      <c r="J64" s="26"/>
      <c r="K64" s="3"/>
      <c r="L64" s="3"/>
      <c r="M64" s="3"/>
      <c r="N64" s="3"/>
      <c r="O64" s="3"/>
      <c r="P64" s="30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3:27" x14ac:dyDescent="0.2">
      <c r="C65" s="26"/>
      <c r="D65" s="3"/>
      <c r="E65" s="3"/>
      <c r="F65" s="3"/>
      <c r="G65" s="3"/>
      <c r="H65" s="3"/>
      <c r="I65" s="30"/>
      <c r="J65" s="26"/>
      <c r="K65" s="3"/>
      <c r="L65" s="3"/>
      <c r="M65" s="3"/>
      <c r="N65" s="3"/>
      <c r="O65" s="3"/>
      <c r="P65" s="30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3:27" x14ac:dyDescent="0.2">
      <c r="C66" s="26"/>
      <c r="D66" s="3"/>
      <c r="E66" s="3"/>
      <c r="F66" s="3"/>
      <c r="G66" s="3"/>
      <c r="H66" s="3"/>
      <c r="I66" s="30"/>
      <c r="J66" s="26"/>
      <c r="K66" s="3"/>
      <c r="L66" s="3"/>
      <c r="M66" s="3"/>
      <c r="N66" s="3"/>
      <c r="O66" s="3"/>
      <c r="P66" s="30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3:27" x14ac:dyDescent="0.2">
      <c r="C67" s="26"/>
      <c r="D67" s="3"/>
      <c r="E67" s="3"/>
      <c r="F67" s="3"/>
      <c r="G67" s="3"/>
      <c r="H67" s="3"/>
      <c r="I67" s="30"/>
      <c r="J67" s="26"/>
      <c r="K67" s="3"/>
      <c r="L67" s="3"/>
      <c r="M67" s="3"/>
      <c r="N67" s="3"/>
      <c r="O67" s="3"/>
      <c r="P67" s="30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3:27" x14ac:dyDescent="0.2">
      <c r="C68" s="26"/>
      <c r="D68" s="3"/>
      <c r="E68" s="3"/>
      <c r="F68" s="3"/>
      <c r="G68" s="3"/>
      <c r="H68" s="3"/>
      <c r="I68" s="30"/>
      <c r="J68" s="26"/>
      <c r="K68" s="3"/>
      <c r="L68" s="3"/>
      <c r="M68" s="3"/>
      <c r="N68" s="3"/>
      <c r="O68" s="3"/>
      <c r="P68" s="30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3:27" x14ac:dyDescent="0.2">
      <c r="C69" s="26"/>
      <c r="D69" s="3"/>
      <c r="E69" s="3"/>
      <c r="F69" s="3"/>
      <c r="G69" s="3"/>
      <c r="H69" s="3"/>
      <c r="I69" s="30"/>
      <c r="J69" s="26"/>
      <c r="K69" s="3"/>
      <c r="L69" s="3"/>
      <c r="M69" s="3"/>
      <c r="N69" s="3"/>
      <c r="O69" s="3"/>
      <c r="P69" s="30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3:27" x14ac:dyDescent="0.2">
      <c r="C70" s="26"/>
      <c r="D70" s="3"/>
      <c r="E70" s="3"/>
      <c r="F70" s="3"/>
      <c r="G70" s="3"/>
      <c r="H70" s="3"/>
      <c r="I70" s="30"/>
      <c r="J70" s="26"/>
      <c r="K70" s="3"/>
      <c r="L70" s="3"/>
      <c r="M70" s="3"/>
      <c r="N70" s="3"/>
      <c r="O70" s="3"/>
      <c r="P70" s="30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3:27" x14ac:dyDescent="0.2">
      <c r="C71" s="26"/>
      <c r="D71" s="3"/>
      <c r="E71" s="3"/>
      <c r="F71" s="3"/>
      <c r="G71" s="3"/>
      <c r="H71" s="3"/>
      <c r="I71" s="30"/>
      <c r="J71" s="26"/>
      <c r="K71" s="3"/>
      <c r="L71" s="3"/>
      <c r="M71" s="3"/>
      <c r="N71" s="3"/>
      <c r="O71" s="3"/>
      <c r="P71" s="30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3:27" x14ac:dyDescent="0.2">
      <c r="C72" s="26"/>
      <c r="D72" s="3"/>
      <c r="E72" s="3"/>
      <c r="F72" s="3"/>
      <c r="G72" s="3"/>
      <c r="H72" s="3"/>
      <c r="I72" s="30"/>
      <c r="J72" s="26"/>
      <c r="K72" s="3"/>
      <c r="L72" s="3"/>
      <c r="M72" s="3"/>
      <c r="N72" s="3"/>
      <c r="O72" s="3"/>
      <c r="P72" s="30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3:27" x14ac:dyDescent="0.2">
      <c r="C73" s="26"/>
      <c r="D73" s="3"/>
      <c r="E73" s="3"/>
      <c r="F73" s="3"/>
      <c r="G73" s="3"/>
      <c r="H73" s="3"/>
      <c r="I73" s="30"/>
      <c r="J73" s="26"/>
      <c r="K73" s="3"/>
      <c r="L73" s="3"/>
      <c r="M73" s="3"/>
      <c r="N73" s="3"/>
      <c r="O73" s="3"/>
      <c r="P73" s="30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3:27" x14ac:dyDescent="0.2">
      <c r="C74" s="26"/>
      <c r="D74" s="3"/>
      <c r="E74" s="3"/>
      <c r="F74" s="3"/>
      <c r="G74" s="3"/>
      <c r="H74" s="3"/>
      <c r="I74" s="30"/>
      <c r="J74" s="26"/>
      <c r="K74" s="3"/>
      <c r="L74" s="3"/>
      <c r="M74" s="3"/>
      <c r="N74" s="3"/>
      <c r="O74" s="3"/>
      <c r="P74" s="30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3:27" x14ac:dyDescent="0.2">
      <c r="C75" s="26"/>
      <c r="D75" s="3"/>
      <c r="E75" s="3"/>
      <c r="F75" s="3"/>
      <c r="G75" s="3"/>
      <c r="H75" s="3"/>
      <c r="I75" s="30"/>
      <c r="J75" s="26"/>
      <c r="K75" s="3"/>
      <c r="L75" s="3"/>
      <c r="M75" s="3"/>
      <c r="N75" s="3"/>
      <c r="O75" s="3"/>
      <c r="P75" s="30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3:27" x14ac:dyDescent="0.2">
      <c r="C76" s="26"/>
      <c r="D76" s="3"/>
      <c r="E76" s="3"/>
      <c r="F76" s="3"/>
      <c r="G76" s="3"/>
      <c r="H76" s="3"/>
      <c r="I76" s="30"/>
      <c r="J76" s="26"/>
      <c r="K76" s="3"/>
      <c r="L76" s="3"/>
      <c r="M76" s="3"/>
      <c r="N76" s="3"/>
      <c r="O76" s="3"/>
      <c r="P76" s="30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3:27" x14ac:dyDescent="0.2">
      <c r="C77" s="26"/>
      <c r="D77" s="3"/>
      <c r="E77" s="3"/>
      <c r="F77" s="3"/>
      <c r="G77" s="3"/>
      <c r="H77" s="3"/>
      <c r="I77" s="30"/>
      <c r="J77" s="26"/>
      <c r="K77" s="3"/>
      <c r="L77" s="3"/>
      <c r="M77" s="3"/>
      <c r="N77" s="3"/>
      <c r="O77" s="3"/>
      <c r="P77" s="30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3:27" x14ac:dyDescent="0.2">
      <c r="C78" s="26"/>
      <c r="D78" s="3"/>
      <c r="E78" s="3"/>
      <c r="F78" s="3"/>
      <c r="G78" s="3"/>
      <c r="H78" s="3"/>
      <c r="I78" s="30"/>
      <c r="J78" s="26"/>
      <c r="K78" s="3"/>
      <c r="L78" s="3"/>
      <c r="M78" s="3"/>
      <c r="N78" s="3"/>
      <c r="O78" s="3"/>
      <c r="P78" s="30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3:27" x14ac:dyDescent="0.2">
      <c r="C79" s="26"/>
      <c r="D79" s="3"/>
      <c r="E79" s="3"/>
      <c r="F79" s="3"/>
      <c r="G79" s="3"/>
      <c r="H79" s="3"/>
      <c r="I79" s="30"/>
      <c r="J79" s="26"/>
      <c r="K79" s="3"/>
      <c r="L79" s="3"/>
      <c r="M79" s="3"/>
      <c r="N79" s="3"/>
      <c r="O79" s="3"/>
      <c r="P79" s="30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3:27" x14ac:dyDescent="0.2">
      <c r="C80" s="26"/>
      <c r="D80" s="3"/>
      <c r="E80" s="3"/>
      <c r="F80" s="3"/>
      <c r="G80" s="3"/>
      <c r="H80" s="3"/>
      <c r="I80" s="30"/>
      <c r="J80" s="26"/>
      <c r="K80" s="3"/>
      <c r="L80" s="3"/>
      <c r="M80" s="3"/>
      <c r="N80" s="3"/>
      <c r="O80" s="3"/>
      <c r="P80" s="30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3:27" x14ac:dyDescent="0.2">
      <c r="C81" s="26"/>
      <c r="D81" s="3"/>
      <c r="E81" s="3"/>
      <c r="F81" s="3"/>
      <c r="G81" s="3"/>
      <c r="H81" s="3"/>
      <c r="I81" s="30"/>
      <c r="J81" s="26"/>
      <c r="K81" s="3"/>
      <c r="L81" s="3"/>
      <c r="M81" s="3"/>
      <c r="N81" s="3"/>
      <c r="O81" s="3"/>
      <c r="P81" s="30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3:27" x14ac:dyDescent="0.2">
      <c r="C82" s="26"/>
      <c r="D82" s="3"/>
      <c r="E82" s="3"/>
      <c r="F82" s="3"/>
      <c r="G82" s="3"/>
      <c r="H82" s="3"/>
      <c r="I82" s="30"/>
      <c r="J82" s="26"/>
      <c r="K82" s="3"/>
      <c r="L82" s="3"/>
      <c r="M82" s="3"/>
      <c r="N82" s="3"/>
      <c r="O82" s="3"/>
      <c r="P82" s="30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3:27" x14ac:dyDescent="0.2">
      <c r="C83" s="26"/>
      <c r="D83" s="3"/>
      <c r="E83" s="3"/>
      <c r="F83" s="3"/>
      <c r="G83" s="3"/>
      <c r="H83" s="3"/>
      <c r="I83" s="30"/>
      <c r="J83" s="26"/>
      <c r="K83" s="3"/>
      <c r="L83" s="3"/>
      <c r="M83" s="3"/>
      <c r="N83" s="3"/>
      <c r="O83" s="3"/>
      <c r="P83" s="30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3:27" x14ac:dyDescent="0.2">
      <c r="C84" s="26"/>
      <c r="D84" s="3"/>
      <c r="E84" s="3"/>
      <c r="F84" s="3"/>
      <c r="G84" s="3"/>
      <c r="H84" s="3"/>
      <c r="I84" s="30"/>
      <c r="J84" s="26"/>
      <c r="K84" s="3"/>
      <c r="L84" s="3"/>
      <c r="M84" s="3"/>
      <c r="N84" s="3"/>
      <c r="O84" s="3"/>
      <c r="P84" s="30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3:27" x14ac:dyDescent="0.2">
      <c r="C85" s="26"/>
      <c r="D85" s="3"/>
      <c r="E85" s="3"/>
      <c r="F85" s="3"/>
      <c r="G85" s="3"/>
      <c r="H85" s="3"/>
      <c r="I85" s="30"/>
      <c r="J85" s="26"/>
      <c r="K85" s="3"/>
      <c r="L85" s="3"/>
      <c r="M85" s="3"/>
      <c r="N85" s="3"/>
      <c r="O85" s="3"/>
      <c r="P85" s="30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3:27" x14ac:dyDescent="0.2">
      <c r="C86" s="26"/>
      <c r="D86" s="3"/>
      <c r="E86" s="3"/>
      <c r="F86" s="3"/>
      <c r="G86" s="3"/>
      <c r="H86" s="3"/>
      <c r="I86" s="30"/>
      <c r="J86" s="26"/>
      <c r="K86" s="3"/>
      <c r="L86" s="3"/>
      <c r="M86" s="3"/>
      <c r="N86" s="3"/>
      <c r="O86" s="3"/>
      <c r="P86" s="30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3:27" x14ac:dyDescent="0.2">
      <c r="C87" s="26"/>
      <c r="D87" s="3"/>
      <c r="E87" s="3"/>
      <c r="F87" s="3"/>
      <c r="G87" s="3"/>
      <c r="H87" s="3"/>
      <c r="I87" s="30"/>
      <c r="J87" s="26"/>
      <c r="K87" s="3"/>
      <c r="L87" s="3"/>
      <c r="M87" s="3"/>
      <c r="N87" s="3"/>
      <c r="O87" s="3"/>
      <c r="P87" s="30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3:27" x14ac:dyDescent="0.2">
      <c r="C88" s="26"/>
      <c r="D88" s="3"/>
      <c r="E88" s="3"/>
      <c r="F88" s="3"/>
      <c r="G88" s="3"/>
      <c r="H88" s="3"/>
      <c r="I88" s="30"/>
      <c r="J88" s="26"/>
      <c r="K88" s="3"/>
      <c r="L88" s="3"/>
      <c r="M88" s="3"/>
      <c r="N88" s="3"/>
      <c r="O88" s="3"/>
      <c r="P88" s="30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3:27" x14ac:dyDescent="0.2">
      <c r="C89" s="26"/>
      <c r="D89" s="3"/>
      <c r="E89" s="3"/>
      <c r="F89" s="3"/>
      <c r="G89" s="3"/>
      <c r="H89" s="3"/>
      <c r="I89" s="30"/>
      <c r="J89" s="26"/>
      <c r="K89" s="3"/>
      <c r="L89" s="3"/>
      <c r="M89" s="3"/>
      <c r="N89" s="3"/>
      <c r="O89" s="3"/>
      <c r="P89" s="30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3:27" x14ac:dyDescent="0.2">
      <c r="C90" s="26"/>
      <c r="D90" s="3"/>
      <c r="E90" s="3"/>
      <c r="F90" s="3"/>
      <c r="G90" s="3"/>
      <c r="H90" s="3"/>
      <c r="I90" s="30"/>
      <c r="J90" s="26"/>
      <c r="K90" s="3"/>
      <c r="L90" s="3"/>
      <c r="M90" s="3"/>
      <c r="N90" s="3"/>
      <c r="O90" s="3"/>
      <c r="P90" s="30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3:27" x14ac:dyDescent="0.2">
      <c r="C91" s="26"/>
      <c r="D91" s="3"/>
      <c r="E91" s="3"/>
      <c r="F91" s="3"/>
      <c r="G91" s="3"/>
      <c r="H91" s="3"/>
      <c r="I91" s="30"/>
      <c r="J91" s="26"/>
      <c r="K91" s="3"/>
      <c r="L91" s="3"/>
      <c r="M91" s="3"/>
      <c r="N91" s="3"/>
      <c r="O91" s="3"/>
      <c r="P91" s="30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3:27" x14ac:dyDescent="0.2">
      <c r="C92" s="26"/>
      <c r="D92" s="3"/>
      <c r="E92" s="3"/>
      <c r="F92" s="3"/>
      <c r="G92" s="3"/>
      <c r="H92" s="3"/>
      <c r="I92" s="30"/>
      <c r="J92" s="26"/>
      <c r="K92" s="3"/>
      <c r="L92" s="3"/>
      <c r="M92" s="3"/>
      <c r="N92" s="3"/>
      <c r="O92" s="3"/>
      <c r="P92" s="30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3:27" x14ac:dyDescent="0.2">
      <c r="C93" s="26"/>
      <c r="D93" s="3"/>
      <c r="E93" s="3"/>
      <c r="F93" s="3"/>
      <c r="G93" s="3"/>
      <c r="H93" s="3"/>
      <c r="I93" s="30"/>
      <c r="J93" s="26"/>
      <c r="K93" s="3"/>
      <c r="L93" s="3"/>
      <c r="M93" s="3"/>
      <c r="N93" s="3"/>
      <c r="O93" s="3"/>
      <c r="P93" s="30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3:27" x14ac:dyDescent="0.2">
      <c r="C94" s="26"/>
      <c r="D94" s="3"/>
      <c r="E94" s="3"/>
      <c r="F94" s="3"/>
      <c r="G94" s="3"/>
      <c r="H94" s="3"/>
      <c r="I94" s="30"/>
      <c r="J94" s="26"/>
      <c r="K94" s="3"/>
      <c r="L94" s="3"/>
      <c r="M94" s="3"/>
      <c r="N94" s="3"/>
      <c r="O94" s="3"/>
      <c r="P94" s="30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3:27" x14ac:dyDescent="0.2">
      <c r="C95" s="26"/>
      <c r="D95" s="3"/>
      <c r="E95" s="3"/>
      <c r="F95" s="3"/>
      <c r="G95" s="3"/>
      <c r="H95" s="3"/>
      <c r="I95" s="30"/>
      <c r="J95" s="26"/>
      <c r="K95" s="3"/>
      <c r="L95" s="3"/>
      <c r="M95" s="3"/>
      <c r="N95" s="3"/>
      <c r="O95" s="3"/>
      <c r="P95" s="30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3:27" x14ac:dyDescent="0.2">
      <c r="C96" s="26"/>
      <c r="D96" s="3"/>
      <c r="E96" s="3"/>
      <c r="F96" s="3"/>
      <c r="G96" s="3"/>
      <c r="H96" s="3"/>
      <c r="I96" s="30"/>
      <c r="J96" s="26"/>
      <c r="K96" s="3"/>
      <c r="L96" s="3"/>
      <c r="M96" s="3"/>
      <c r="N96" s="3"/>
      <c r="O96" s="3"/>
      <c r="P96" s="30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3:27" x14ac:dyDescent="0.2">
      <c r="C97" s="26"/>
      <c r="D97" s="3"/>
      <c r="E97" s="3"/>
      <c r="F97" s="3"/>
      <c r="G97" s="3"/>
      <c r="H97" s="3"/>
      <c r="I97" s="30"/>
      <c r="J97" s="26"/>
      <c r="K97" s="3"/>
      <c r="L97" s="3"/>
      <c r="M97" s="3"/>
      <c r="N97" s="3"/>
      <c r="O97" s="3"/>
      <c r="P97" s="30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3:27" x14ac:dyDescent="0.2">
      <c r="C98" s="26"/>
      <c r="D98" s="3"/>
      <c r="E98" s="3"/>
      <c r="F98" s="3"/>
      <c r="G98" s="3"/>
      <c r="H98" s="3"/>
      <c r="I98" s="30"/>
      <c r="J98" s="26"/>
      <c r="K98" s="3"/>
      <c r="L98" s="3"/>
      <c r="M98" s="3"/>
      <c r="N98" s="3"/>
      <c r="O98" s="3"/>
      <c r="P98" s="30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3:27" x14ac:dyDescent="0.2">
      <c r="C99" s="26"/>
      <c r="D99" s="3"/>
      <c r="E99" s="3"/>
      <c r="F99" s="3"/>
      <c r="G99" s="3"/>
      <c r="H99" s="3"/>
      <c r="I99" s="30"/>
      <c r="J99" s="26"/>
      <c r="K99" s="3"/>
      <c r="L99" s="3"/>
      <c r="M99" s="3"/>
      <c r="N99" s="3"/>
      <c r="O99" s="3"/>
      <c r="P99" s="30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3:27" x14ac:dyDescent="0.2">
      <c r="C100" s="26"/>
      <c r="D100" s="3"/>
      <c r="E100" s="3"/>
      <c r="F100" s="3"/>
      <c r="G100" s="3"/>
      <c r="H100" s="3"/>
      <c r="I100" s="30"/>
      <c r="J100" s="26"/>
      <c r="K100" s="3"/>
      <c r="L100" s="3"/>
      <c r="M100" s="3"/>
      <c r="N100" s="3"/>
      <c r="O100" s="3"/>
      <c r="P100" s="30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3:27" x14ac:dyDescent="0.2">
      <c r="C101" s="26"/>
      <c r="D101" s="3"/>
      <c r="E101" s="3"/>
      <c r="F101" s="3"/>
      <c r="G101" s="3"/>
      <c r="H101" s="3"/>
      <c r="I101" s="30"/>
      <c r="J101" s="26"/>
      <c r="K101" s="3"/>
      <c r="L101" s="3"/>
      <c r="M101" s="3"/>
      <c r="N101" s="3"/>
      <c r="O101" s="3"/>
      <c r="P101" s="30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3:27" x14ac:dyDescent="0.2">
      <c r="C102" s="26"/>
      <c r="D102" s="3"/>
      <c r="E102" s="3"/>
      <c r="F102" s="3"/>
      <c r="G102" s="3"/>
      <c r="H102" s="3"/>
      <c r="I102" s="30"/>
      <c r="J102" s="26"/>
      <c r="K102" s="3"/>
      <c r="L102" s="3"/>
      <c r="M102" s="3"/>
      <c r="N102" s="3"/>
      <c r="O102" s="3"/>
      <c r="P102" s="30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3:27" x14ac:dyDescent="0.2">
      <c r="C103" s="26"/>
      <c r="D103" s="3"/>
      <c r="E103" s="3"/>
      <c r="F103" s="3"/>
      <c r="G103" s="3"/>
      <c r="H103" s="3"/>
      <c r="I103" s="30"/>
      <c r="J103" s="26"/>
      <c r="K103" s="3"/>
      <c r="L103" s="3"/>
      <c r="M103" s="3"/>
      <c r="N103" s="3"/>
      <c r="O103" s="3"/>
      <c r="P103" s="30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3:27" x14ac:dyDescent="0.2">
      <c r="C104" s="26"/>
      <c r="D104" s="3"/>
      <c r="E104" s="3"/>
      <c r="F104" s="3"/>
      <c r="G104" s="3"/>
      <c r="H104" s="3"/>
      <c r="I104" s="30"/>
      <c r="J104" s="26"/>
      <c r="K104" s="3"/>
      <c r="L104" s="3"/>
      <c r="M104" s="3"/>
      <c r="N104" s="3"/>
      <c r="O104" s="3"/>
      <c r="P104" s="30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3:27" x14ac:dyDescent="0.2">
      <c r="C105" s="26"/>
      <c r="D105" s="3"/>
      <c r="E105" s="3"/>
      <c r="F105" s="3"/>
      <c r="G105" s="3"/>
      <c r="H105" s="3"/>
      <c r="I105" s="30"/>
      <c r="J105" s="26"/>
      <c r="K105" s="3"/>
      <c r="L105" s="3"/>
      <c r="M105" s="3"/>
      <c r="N105" s="3"/>
      <c r="O105" s="3"/>
      <c r="P105" s="30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3:27" x14ac:dyDescent="0.2">
      <c r="C106" s="26"/>
      <c r="D106" s="3"/>
      <c r="E106" s="3"/>
      <c r="F106" s="3"/>
      <c r="G106" s="3"/>
      <c r="H106" s="3"/>
      <c r="I106" s="30"/>
      <c r="J106" s="26"/>
      <c r="K106" s="3"/>
      <c r="L106" s="3"/>
      <c r="M106" s="3"/>
      <c r="N106" s="3"/>
      <c r="O106" s="3"/>
      <c r="P106" s="30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3:27" x14ac:dyDescent="0.2">
      <c r="C107" s="26"/>
      <c r="D107" s="3"/>
      <c r="E107" s="3"/>
      <c r="F107" s="3"/>
      <c r="G107" s="3"/>
      <c r="H107" s="3"/>
      <c r="I107" s="30"/>
      <c r="J107" s="26"/>
      <c r="K107" s="3"/>
      <c r="L107" s="3"/>
      <c r="M107" s="3"/>
      <c r="N107" s="3"/>
      <c r="O107" s="3"/>
      <c r="P107" s="30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3:27" x14ac:dyDescent="0.2">
      <c r="C108" s="26"/>
      <c r="D108" s="3"/>
      <c r="E108" s="3"/>
      <c r="F108" s="3"/>
      <c r="G108" s="3"/>
      <c r="H108" s="3"/>
      <c r="I108" s="30"/>
      <c r="J108" s="26"/>
      <c r="K108" s="3"/>
      <c r="L108" s="3"/>
      <c r="M108" s="3"/>
      <c r="N108" s="3"/>
      <c r="O108" s="3"/>
      <c r="P108" s="30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3:27" x14ac:dyDescent="0.2">
      <c r="C109" s="26"/>
      <c r="D109" s="3"/>
      <c r="E109" s="3"/>
      <c r="F109" s="3"/>
      <c r="G109" s="3"/>
      <c r="H109" s="3"/>
      <c r="I109" s="30"/>
      <c r="J109" s="26"/>
      <c r="K109" s="3"/>
      <c r="L109" s="3"/>
      <c r="M109" s="3"/>
      <c r="N109" s="3"/>
      <c r="O109" s="3"/>
      <c r="P109" s="30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3:27" x14ac:dyDescent="0.2">
      <c r="C110" s="26"/>
      <c r="D110" s="3"/>
      <c r="E110" s="3"/>
      <c r="F110" s="3"/>
      <c r="G110" s="3"/>
      <c r="H110" s="3"/>
      <c r="I110" s="30"/>
      <c r="J110" s="26"/>
      <c r="K110" s="3"/>
      <c r="L110" s="3"/>
      <c r="M110" s="3"/>
      <c r="N110" s="3"/>
      <c r="O110" s="3"/>
      <c r="P110" s="30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3:27" x14ac:dyDescent="0.2">
      <c r="C111" s="26"/>
      <c r="D111" s="3"/>
      <c r="E111" s="3"/>
      <c r="F111" s="3"/>
      <c r="G111" s="3"/>
      <c r="H111" s="3"/>
      <c r="I111" s="30"/>
      <c r="J111" s="26"/>
      <c r="K111" s="3"/>
      <c r="L111" s="3"/>
      <c r="M111" s="3"/>
      <c r="N111" s="3"/>
      <c r="O111" s="3"/>
      <c r="P111" s="30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3:27" x14ac:dyDescent="0.2">
      <c r="C112" s="26"/>
      <c r="D112" s="3"/>
      <c r="E112" s="3"/>
      <c r="F112" s="3"/>
      <c r="G112" s="3"/>
      <c r="H112" s="3"/>
      <c r="I112" s="30"/>
      <c r="J112" s="26"/>
      <c r="K112" s="3"/>
      <c r="L112" s="3"/>
      <c r="M112" s="3"/>
      <c r="N112" s="3"/>
      <c r="O112" s="3"/>
      <c r="P112" s="30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3:27" x14ac:dyDescent="0.2">
      <c r="C113" s="26"/>
      <c r="D113" s="3"/>
      <c r="E113" s="3"/>
      <c r="F113" s="3"/>
      <c r="G113" s="3"/>
      <c r="H113" s="3"/>
      <c r="I113" s="30"/>
      <c r="J113" s="26"/>
      <c r="K113" s="3"/>
      <c r="L113" s="3"/>
      <c r="M113" s="3"/>
      <c r="N113" s="3"/>
      <c r="O113" s="3"/>
      <c r="P113" s="30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3:27" x14ac:dyDescent="0.2">
      <c r="C114" s="26"/>
      <c r="D114" s="3"/>
      <c r="E114" s="3"/>
      <c r="F114" s="3"/>
      <c r="G114" s="3"/>
      <c r="H114" s="3"/>
      <c r="I114" s="30"/>
      <c r="J114" s="26"/>
      <c r="K114" s="3"/>
      <c r="L114" s="3"/>
      <c r="M114" s="3"/>
      <c r="N114" s="3"/>
      <c r="O114" s="3"/>
      <c r="P114" s="30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3:27" x14ac:dyDescent="0.2">
      <c r="C115" s="26"/>
      <c r="D115" s="3"/>
      <c r="E115" s="3"/>
      <c r="F115" s="3"/>
      <c r="G115" s="3"/>
      <c r="H115" s="3"/>
      <c r="I115" s="30"/>
      <c r="J115" s="26"/>
      <c r="K115" s="3"/>
      <c r="L115" s="3"/>
      <c r="M115" s="3"/>
      <c r="N115" s="3"/>
      <c r="O115" s="3"/>
      <c r="P115" s="30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3:27" x14ac:dyDescent="0.2">
      <c r="C116" s="26"/>
      <c r="D116" s="3"/>
      <c r="E116" s="3"/>
      <c r="F116" s="3"/>
      <c r="G116" s="3"/>
      <c r="H116" s="3"/>
      <c r="I116" s="30"/>
      <c r="J116" s="26"/>
      <c r="K116" s="3"/>
      <c r="L116" s="3"/>
      <c r="M116" s="3"/>
      <c r="N116" s="3"/>
      <c r="O116" s="3"/>
      <c r="P116" s="30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3:27" x14ac:dyDescent="0.2">
      <c r="C117" s="26"/>
      <c r="D117" s="3"/>
      <c r="E117" s="3"/>
      <c r="F117" s="3"/>
      <c r="G117" s="3"/>
      <c r="H117" s="3"/>
      <c r="I117" s="30"/>
      <c r="J117" s="26"/>
      <c r="K117" s="3"/>
      <c r="L117" s="3"/>
      <c r="M117" s="3"/>
      <c r="N117" s="3"/>
      <c r="O117" s="3"/>
      <c r="P117" s="30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3:27" x14ac:dyDescent="0.2">
      <c r="C118" s="26"/>
      <c r="D118" s="3"/>
      <c r="E118" s="3"/>
      <c r="F118" s="3"/>
      <c r="G118" s="3"/>
      <c r="H118" s="3"/>
      <c r="I118" s="30"/>
      <c r="J118" s="26"/>
      <c r="K118" s="3"/>
      <c r="L118" s="3"/>
      <c r="M118" s="3"/>
      <c r="N118" s="3"/>
      <c r="O118" s="3"/>
      <c r="P118" s="30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3:27" x14ac:dyDescent="0.2">
      <c r="C119" s="26"/>
      <c r="D119" s="3"/>
      <c r="E119" s="3"/>
      <c r="F119" s="3"/>
      <c r="G119" s="3"/>
      <c r="H119" s="3"/>
      <c r="I119" s="30"/>
      <c r="J119" s="26"/>
      <c r="K119" s="3"/>
      <c r="L119" s="3"/>
      <c r="M119" s="3"/>
      <c r="N119" s="3"/>
      <c r="O119" s="3"/>
      <c r="P119" s="30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3:27" x14ac:dyDescent="0.2">
      <c r="C120" s="26"/>
      <c r="D120" s="3"/>
      <c r="E120" s="3"/>
      <c r="F120" s="3"/>
      <c r="G120" s="3"/>
      <c r="H120" s="3"/>
      <c r="I120" s="30"/>
      <c r="J120" s="26"/>
      <c r="K120" s="3"/>
      <c r="L120" s="3"/>
      <c r="M120" s="3"/>
      <c r="N120" s="3"/>
      <c r="O120" s="3"/>
      <c r="P120" s="30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3:27" x14ac:dyDescent="0.2">
      <c r="C121" s="26"/>
      <c r="D121" s="3"/>
      <c r="E121" s="3"/>
      <c r="F121" s="3"/>
      <c r="G121" s="3"/>
      <c r="H121" s="3"/>
      <c r="I121" s="30"/>
      <c r="J121" s="26"/>
      <c r="K121" s="3"/>
      <c r="L121" s="3"/>
      <c r="M121" s="3"/>
      <c r="N121" s="3"/>
      <c r="O121" s="3"/>
      <c r="P121" s="30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3:27" x14ac:dyDescent="0.2">
      <c r="C122" s="26"/>
      <c r="D122" s="3"/>
      <c r="E122" s="3"/>
      <c r="F122" s="3"/>
      <c r="G122" s="3"/>
      <c r="H122" s="3"/>
      <c r="I122" s="30"/>
      <c r="J122" s="26"/>
      <c r="K122" s="3"/>
      <c r="L122" s="3"/>
      <c r="M122" s="3"/>
      <c r="N122" s="3"/>
      <c r="O122" s="3"/>
      <c r="P122" s="30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3:27" x14ac:dyDescent="0.2">
      <c r="C123" s="26"/>
      <c r="D123" s="3"/>
      <c r="E123" s="3"/>
      <c r="F123" s="3"/>
      <c r="G123" s="3"/>
      <c r="H123" s="3"/>
      <c r="I123" s="30"/>
      <c r="J123" s="26"/>
      <c r="K123" s="3"/>
      <c r="L123" s="3"/>
      <c r="M123" s="3"/>
      <c r="N123" s="3"/>
      <c r="O123" s="3"/>
      <c r="P123" s="30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3:27" x14ac:dyDescent="0.2">
      <c r="C124" s="26"/>
      <c r="D124" s="3"/>
      <c r="E124" s="3"/>
      <c r="F124" s="3"/>
      <c r="G124" s="3"/>
      <c r="H124" s="3"/>
      <c r="I124" s="30"/>
      <c r="J124" s="26"/>
      <c r="K124" s="3"/>
      <c r="L124" s="3"/>
      <c r="M124" s="3"/>
      <c r="N124" s="3"/>
      <c r="O124" s="3"/>
      <c r="P124" s="30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3:27" x14ac:dyDescent="0.2">
      <c r="C125" s="26"/>
      <c r="D125" s="3"/>
      <c r="E125" s="3"/>
      <c r="F125" s="3"/>
      <c r="G125" s="3"/>
      <c r="H125" s="3"/>
      <c r="I125" s="30"/>
      <c r="J125" s="26"/>
      <c r="K125" s="3"/>
      <c r="L125" s="3"/>
      <c r="M125" s="3"/>
      <c r="N125" s="3"/>
      <c r="O125" s="3"/>
      <c r="P125" s="30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3:27" x14ac:dyDescent="0.2">
      <c r="C126" s="26"/>
      <c r="D126" s="3"/>
      <c r="E126" s="3"/>
      <c r="F126" s="3"/>
      <c r="G126" s="3"/>
      <c r="H126" s="3"/>
      <c r="I126" s="30"/>
      <c r="J126" s="26"/>
      <c r="K126" s="3"/>
      <c r="L126" s="3"/>
      <c r="M126" s="3"/>
      <c r="N126" s="3"/>
      <c r="O126" s="3"/>
      <c r="P126" s="30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3:27" x14ac:dyDescent="0.2">
      <c r="C127" s="26"/>
      <c r="D127" s="3"/>
      <c r="E127" s="3"/>
      <c r="F127" s="3"/>
      <c r="G127" s="3"/>
      <c r="H127" s="3"/>
      <c r="I127" s="30"/>
      <c r="J127" s="26"/>
      <c r="K127" s="3"/>
      <c r="L127" s="3"/>
      <c r="M127" s="3"/>
      <c r="N127" s="3"/>
      <c r="O127" s="3"/>
      <c r="P127" s="30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3:27" x14ac:dyDescent="0.2">
      <c r="C128" s="26"/>
      <c r="D128" s="3"/>
      <c r="E128" s="3"/>
      <c r="F128" s="3"/>
      <c r="G128" s="3"/>
      <c r="H128" s="3"/>
      <c r="I128" s="30"/>
      <c r="J128" s="26"/>
      <c r="K128" s="3"/>
      <c r="L128" s="3"/>
      <c r="M128" s="3"/>
      <c r="N128" s="3"/>
      <c r="O128" s="3"/>
      <c r="P128" s="30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3:27" x14ac:dyDescent="0.2">
      <c r="C129" s="26"/>
      <c r="D129" s="3"/>
      <c r="E129" s="3"/>
      <c r="F129" s="3"/>
      <c r="G129" s="3"/>
      <c r="H129" s="3"/>
      <c r="I129" s="30"/>
      <c r="J129" s="26"/>
      <c r="K129" s="3"/>
      <c r="L129" s="3"/>
      <c r="M129" s="3"/>
      <c r="N129" s="3"/>
      <c r="O129" s="3"/>
      <c r="P129" s="30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3:27" x14ac:dyDescent="0.2">
      <c r="C130" s="26"/>
      <c r="D130" s="3"/>
      <c r="E130" s="3"/>
      <c r="F130" s="3"/>
      <c r="G130" s="3"/>
      <c r="H130" s="3"/>
      <c r="I130" s="30"/>
      <c r="J130" s="26"/>
      <c r="K130" s="3"/>
      <c r="L130" s="3"/>
      <c r="M130" s="3"/>
      <c r="N130" s="3"/>
      <c r="O130" s="3"/>
      <c r="P130" s="30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3:27" x14ac:dyDescent="0.2">
      <c r="C131" s="26"/>
      <c r="D131" s="3"/>
      <c r="E131" s="3"/>
      <c r="F131" s="3"/>
      <c r="G131" s="3"/>
      <c r="H131" s="3"/>
      <c r="I131" s="30"/>
      <c r="J131" s="26"/>
      <c r="K131" s="3"/>
      <c r="L131" s="3"/>
      <c r="M131" s="3"/>
      <c r="N131" s="3"/>
      <c r="O131" s="3"/>
      <c r="P131" s="30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3:27" x14ac:dyDescent="0.2">
      <c r="C132" s="26"/>
      <c r="D132" s="3"/>
      <c r="E132" s="3"/>
      <c r="F132" s="3"/>
      <c r="G132" s="3"/>
      <c r="H132" s="3"/>
      <c r="I132" s="30"/>
      <c r="J132" s="26"/>
      <c r="K132" s="3"/>
      <c r="L132" s="3"/>
      <c r="M132" s="3"/>
      <c r="N132" s="3"/>
      <c r="O132" s="3"/>
      <c r="P132" s="30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3:27" x14ac:dyDescent="0.2">
      <c r="C133" s="26"/>
      <c r="D133" s="3"/>
      <c r="E133" s="3"/>
      <c r="F133" s="3"/>
      <c r="G133" s="3"/>
      <c r="H133" s="3"/>
      <c r="I133" s="30"/>
      <c r="J133" s="26"/>
      <c r="K133" s="3"/>
      <c r="L133" s="3"/>
      <c r="M133" s="3"/>
      <c r="N133" s="3"/>
      <c r="O133" s="3"/>
      <c r="P133" s="30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3:27" x14ac:dyDescent="0.2">
      <c r="C134" s="26"/>
      <c r="D134" s="3"/>
      <c r="E134" s="3"/>
      <c r="F134" s="3"/>
      <c r="G134" s="3"/>
      <c r="H134" s="3"/>
      <c r="I134" s="30"/>
      <c r="J134" s="26"/>
      <c r="K134" s="3"/>
      <c r="L134" s="3"/>
      <c r="M134" s="3"/>
      <c r="N134" s="3"/>
      <c r="O134" s="3"/>
      <c r="P134" s="30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3:27" x14ac:dyDescent="0.2">
      <c r="C135" s="26"/>
      <c r="D135" s="3"/>
      <c r="E135" s="3"/>
      <c r="F135" s="3"/>
      <c r="G135" s="3"/>
      <c r="H135" s="3"/>
      <c r="I135" s="30"/>
      <c r="J135" s="26"/>
      <c r="K135" s="3"/>
      <c r="L135" s="3"/>
      <c r="M135" s="3"/>
      <c r="N135" s="3"/>
      <c r="O135" s="3"/>
      <c r="P135" s="30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3:27" x14ac:dyDescent="0.2">
      <c r="C136" s="26"/>
      <c r="D136" s="3"/>
      <c r="E136" s="3"/>
      <c r="F136" s="3"/>
      <c r="G136" s="3"/>
      <c r="H136" s="3"/>
      <c r="I136" s="30"/>
      <c r="J136" s="26"/>
      <c r="K136" s="3"/>
      <c r="L136" s="3"/>
      <c r="M136" s="3"/>
      <c r="N136" s="3"/>
      <c r="O136" s="3"/>
      <c r="P136" s="30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3:27" x14ac:dyDescent="0.2">
      <c r="C137" s="26"/>
      <c r="D137" s="3"/>
      <c r="E137" s="3"/>
      <c r="F137" s="3"/>
      <c r="G137" s="3"/>
      <c r="H137" s="3"/>
      <c r="I137" s="30"/>
      <c r="J137" s="26"/>
      <c r="K137" s="3"/>
      <c r="L137" s="3"/>
      <c r="M137" s="3"/>
      <c r="N137" s="3"/>
      <c r="O137" s="3"/>
      <c r="P137" s="30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3:27" x14ac:dyDescent="0.2">
      <c r="C138" s="26"/>
      <c r="D138" s="3"/>
      <c r="E138" s="3"/>
      <c r="F138" s="3"/>
      <c r="G138" s="3"/>
      <c r="H138" s="3"/>
      <c r="I138" s="30"/>
      <c r="J138" s="26"/>
      <c r="K138" s="3"/>
      <c r="L138" s="3"/>
      <c r="M138" s="3"/>
      <c r="N138" s="3"/>
      <c r="O138" s="3"/>
      <c r="P138" s="30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3:27" x14ac:dyDescent="0.2">
      <c r="C139" s="26"/>
      <c r="D139" s="3"/>
      <c r="E139" s="3"/>
      <c r="F139" s="3"/>
      <c r="G139" s="3"/>
      <c r="H139" s="3"/>
      <c r="I139" s="30"/>
      <c r="J139" s="26"/>
      <c r="K139" s="3"/>
      <c r="L139" s="3"/>
      <c r="M139" s="3"/>
      <c r="N139" s="3"/>
      <c r="O139" s="3"/>
      <c r="P139" s="30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3:27" x14ac:dyDescent="0.2">
      <c r="C140" s="26"/>
      <c r="D140" s="3"/>
      <c r="E140" s="3"/>
      <c r="F140" s="3"/>
      <c r="G140" s="3"/>
      <c r="H140" s="3"/>
      <c r="I140" s="30"/>
      <c r="J140" s="26"/>
      <c r="K140" s="3"/>
      <c r="L140" s="3"/>
      <c r="M140" s="3"/>
      <c r="N140" s="3"/>
      <c r="O140" s="3"/>
      <c r="P140" s="30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3:27" x14ac:dyDescent="0.2">
      <c r="C141" s="26"/>
      <c r="D141" s="3"/>
      <c r="E141" s="3"/>
      <c r="F141" s="3"/>
      <c r="G141" s="3"/>
      <c r="H141" s="3"/>
      <c r="I141" s="30"/>
      <c r="J141" s="26"/>
      <c r="K141" s="3"/>
      <c r="L141" s="3"/>
      <c r="M141" s="3"/>
      <c r="N141" s="3"/>
      <c r="O141" s="3"/>
      <c r="P141" s="30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3:27" x14ac:dyDescent="0.2">
      <c r="C142" s="26"/>
      <c r="D142" s="3"/>
      <c r="E142" s="3"/>
      <c r="F142" s="3"/>
      <c r="G142" s="3"/>
      <c r="H142" s="3"/>
      <c r="I142" s="30"/>
      <c r="J142" s="26"/>
      <c r="K142" s="3"/>
      <c r="L142" s="3"/>
      <c r="M142" s="3"/>
      <c r="N142" s="3"/>
      <c r="O142" s="3"/>
      <c r="P142" s="30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3:27" x14ac:dyDescent="0.2">
      <c r="C143" s="26"/>
      <c r="D143" s="3"/>
      <c r="E143" s="3"/>
      <c r="F143" s="3"/>
      <c r="G143" s="3"/>
      <c r="H143" s="3"/>
      <c r="I143" s="30"/>
      <c r="J143" s="26"/>
      <c r="K143" s="3"/>
      <c r="L143" s="3"/>
      <c r="M143" s="3"/>
      <c r="N143" s="3"/>
      <c r="O143" s="3"/>
      <c r="P143" s="30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3:27" x14ac:dyDescent="0.2">
      <c r="C144" s="26"/>
      <c r="D144" s="3"/>
      <c r="E144" s="3"/>
      <c r="F144" s="3"/>
      <c r="G144" s="3"/>
      <c r="H144" s="3"/>
      <c r="I144" s="30"/>
      <c r="J144" s="26"/>
      <c r="K144" s="3"/>
      <c r="L144" s="3"/>
      <c r="M144" s="3"/>
      <c r="N144" s="3"/>
      <c r="O144" s="3"/>
      <c r="P144" s="30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3:27" x14ac:dyDescent="0.2">
      <c r="C145" s="26"/>
      <c r="D145" s="3"/>
      <c r="E145" s="3"/>
      <c r="F145" s="3"/>
      <c r="G145" s="3"/>
      <c r="H145" s="3"/>
      <c r="I145" s="30"/>
      <c r="J145" s="26"/>
      <c r="K145" s="3"/>
      <c r="L145" s="3"/>
      <c r="M145" s="3"/>
      <c r="N145" s="3"/>
      <c r="O145" s="3"/>
      <c r="P145" s="30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3:27" x14ac:dyDescent="0.2">
      <c r="C146" s="26"/>
      <c r="D146" s="3"/>
      <c r="E146" s="3"/>
      <c r="F146" s="3"/>
      <c r="G146" s="3"/>
      <c r="H146" s="3"/>
      <c r="I146" s="30"/>
      <c r="J146" s="26"/>
      <c r="K146" s="3"/>
      <c r="L146" s="3"/>
      <c r="M146" s="3"/>
      <c r="N146" s="3"/>
      <c r="O146" s="3"/>
      <c r="P146" s="30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3:27" x14ac:dyDescent="0.2">
      <c r="C147" s="26"/>
      <c r="D147" s="3"/>
      <c r="E147" s="3"/>
      <c r="F147" s="3"/>
      <c r="G147" s="3"/>
      <c r="H147" s="3"/>
      <c r="I147" s="30"/>
      <c r="J147" s="26"/>
      <c r="K147" s="3"/>
      <c r="L147" s="3"/>
      <c r="M147" s="3"/>
      <c r="N147" s="3"/>
      <c r="O147" s="3"/>
      <c r="P147" s="30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3:27" x14ac:dyDescent="0.2">
      <c r="C148" s="26"/>
      <c r="D148" s="3"/>
      <c r="E148" s="3"/>
      <c r="F148" s="3"/>
      <c r="G148" s="3"/>
      <c r="H148" s="3"/>
      <c r="I148" s="30"/>
      <c r="J148" s="26"/>
      <c r="K148" s="3"/>
      <c r="L148" s="3"/>
      <c r="M148" s="3"/>
      <c r="N148" s="3"/>
      <c r="O148" s="3"/>
      <c r="P148" s="30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3:27" x14ac:dyDescent="0.2">
      <c r="C149" s="26"/>
      <c r="D149" s="3"/>
      <c r="E149" s="3"/>
      <c r="F149" s="3"/>
      <c r="G149" s="3"/>
      <c r="H149" s="3"/>
      <c r="I149" s="30"/>
      <c r="J149" s="26"/>
      <c r="K149" s="3"/>
      <c r="L149" s="3"/>
      <c r="M149" s="3"/>
      <c r="N149" s="3"/>
      <c r="O149" s="3"/>
      <c r="P149" s="30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3:27" x14ac:dyDescent="0.2">
      <c r="C150" s="26"/>
      <c r="D150" s="3"/>
      <c r="E150" s="3"/>
      <c r="F150" s="3"/>
      <c r="G150" s="3"/>
      <c r="H150" s="3"/>
      <c r="I150" s="30"/>
      <c r="J150" s="26"/>
      <c r="K150" s="3"/>
      <c r="L150" s="3"/>
      <c r="M150" s="3"/>
      <c r="N150" s="3"/>
      <c r="O150" s="3"/>
      <c r="P150" s="30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3:27" x14ac:dyDescent="0.2">
      <c r="C151" s="26"/>
      <c r="D151" s="3"/>
      <c r="E151" s="3"/>
      <c r="F151" s="3"/>
      <c r="G151" s="3"/>
      <c r="H151" s="3"/>
      <c r="I151" s="30"/>
      <c r="J151" s="26"/>
      <c r="K151" s="3"/>
      <c r="L151" s="3"/>
      <c r="M151" s="3"/>
      <c r="N151" s="3"/>
      <c r="O151" s="3"/>
      <c r="P151" s="30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3:27" x14ac:dyDescent="0.2">
      <c r="C152" s="26"/>
      <c r="D152" s="3"/>
      <c r="E152" s="3"/>
      <c r="F152" s="3"/>
      <c r="G152" s="3"/>
      <c r="H152" s="3"/>
      <c r="I152" s="30"/>
      <c r="J152" s="26"/>
      <c r="K152" s="3"/>
      <c r="L152" s="3"/>
      <c r="M152" s="3"/>
      <c r="N152" s="3"/>
      <c r="O152" s="3"/>
      <c r="P152" s="30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3:27" x14ac:dyDescent="0.2">
      <c r="C153" s="26"/>
      <c r="D153" s="3"/>
      <c r="E153" s="3"/>
      <c r="F153" s="3"/>
      <c r="G153" s="3"/>
      <c r="H153" s="3"/>
      <c r="I153" s="30"/>
      <c r="J153" s="26"/>
      <c r="K153" s="3"/>
      <c r="L153" s="3"/>
      <c r="M153" s="3"/>
      <c r="N153" s="3"/>
      <c r="O153" s="3"/>
      <c r="P153" s="30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3:27" x14ac:dyDescent="0.2">
      <c r="C154" s="26"/>
      <c r="D154" s="3"/>
      <c r="E154" s="3"/>
      <c r="F154" s="3"/>
      <c r="G154" s="3"/>
      <c r="H154" s="3"/>
      <c r="I154" s="30"/>
      <c r="J154" s="26"/>
      <c r="K154" s="3"/>
      <c r="L154" s="3"/>
      <c r="M154" s="3"/>
      <c r="N154" s="3"/>
      <c r="O154" s="3"/>
      <c r="P154" s="30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3:27" x14ac:dyDescent="0.2">
      <c r="C155" s="26"/>
      <c r="D155" s="3"/>
      <c r="E155" s="3"/>
      <c r="F155" s="3"/>
      <c r="G155" s="3"/>
      <c r="H155" s="3"/>
      <c r="I155" s="30"/>
      <c r="J155" s="26"/>
      <c r="K155" s="3"/>
      <c r="L155" s="3"/>
      <c r="M155" s="3"/>
      <c r="N155" s="3"/>
      <c r="O155" s="3"/>
      <c r="P155" s="30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3:27" x14ac:dyDescent="0.2">
      <c r="C156" s="26"/>
      <c r="D156" s="3"/>
      <c r="E156" s="3"/>
      <c r="F156" s="3"/>
      <c r="G156" s="3"/>
      <c r="H156" s="3"/>
      <c r="I156" s="30"/>
      <c r="J156" s="26"/>
      <c r="K156" s="3"/>
      <c r="L156" s="3"/>
      <c r="M156" s="3"/>
      <c r="N156" s="3"/>
      <c r="O156" s="3"/>
      <c r="P156" s="30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3:27" x14ac:dyDescent="0.2">
      <c r="C157" s="26"/>
      <c r="D157" s="3"/>
      <c r="E157" s="3"/>
      <c r="F157" s="3"/>
      <c r="G157" s="3"/>
      <c r="H157" s="3"/>
      <c r="I157" s="30"/>
      <c r="J157" s="26"/>
      <c r="K157" s="3"/>
      <c r="L157" s="3"/>
      <c r="M157" s="3"/>
      <c r="N157" s="3"/>
      <c r="O157" s="3"/>
      <c r="P157" s="30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3:27" x14ac:dyDescent="0.2">
      <c r="C158" s="26"/>
      <c r="D158" s="3"/>
      <c r="E158" s="3"/>
      <c r="F158" s="3"/>
      <c r="G158" s="3"/>
      <c r="H158" s="3"/>
      <c r="I158" s="30"/>
      <c r="J158" s="26"/>
      <c r="K158" s="3"/>
      <c r="L158" s="3"/>
      <c r="M158" s="3"/>
      <c r="N158" s="3"/>
      <c r="O158" s="3"/>
      <c r="P158" s="30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3:27" x14ac:dyDescent="0.2">
      <c r="C159" s="26"/>
      <c r="D159" s="3"/>
      <c r="E159" s="3"/>
      <c r="F159" s="3"/>
      <c r="G159" s="3"/>
      <c r="H159" s="3"/>
      <c r="I159" s="30"/>
      <c r="J159" s="26"/>
      <c r="K159" s="3"/>
      <c r="L159" s="3"/>
      <c r="M159" s="3"/>
      <c r="N159" s="3"/>
      <c r="O159" s="3"/>
      <c r="P159" s="30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3:27" x14ac:dyDescent="0.2">
      <c r="C160" s="26"/>
      <c r="D160" s="3"/>
      <c r="E160" s="3"/>
      <c r="F160" s="3"/>
      <c r="G160" s="3"/>
      <c r="H160" s="3"/>
      <c r="I160" s="30"/>
      <c r="J160" s="26"/>
      <c r="K160" s="3"/>
      <c r="L160" s="3"/>
      <c r="M160" s="3"/>
      <c r="N160" s="3"/>
      <c r="O160" s="3"/>
      <c r="P160" s="30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3:27" x14ac:dyDescent="0.2">
      <c r="C161" s="26"/>
      <c r="D161" s="3"/>
      <c r="E161" s="3"/>
      <c r="F161" s="3"/>
      <c r="G161" s="3"/>
      <c r="H161" s="3"/>
      <c r="I161" s="30"/>
      <c r="J161" s="26"/>
      <c r="K161" s="3"/>
      <c r="L161" s="3"/>
      <c r="M161" s="3"/>
      <c r="N161" s="3"/>
      <c r="O161" s="3"/>
      <c r="P161" s="30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3:27" x14ac:dyDescent="0.2">
      <c r="C162" s="26"/>
      <c r="D162" s="3"/>
      <c r="E162" s="3"/>
      <c r="F162" s="3"/>
      <c r="G162" s="3"/>
      <c r="H162" s="3"/>
      <c r="I162" s="30"/>
      <c r="J162" s="26"/>
      <c r="K162" s="3"/>
      <c r="L162" s="3"/>
      <c r="M162" s="3"/>
      <c r="N162" s="3"/>
      <c r="O162" s="3"/>
      <c r="P162" s="30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3:27" x14ac:dyDescent="0.2">
      <c r="C163" s="26"/>
      <c r="D163" s="3"/>
      <c r="E163" s="3"/>
      <c r="F163" s="3"/>
      <c r="G163" s="3"/>
      <c r="H163" s="3"/>
      <c r="I163" s="30"/>
      <c r="J163" s="26"/>
      <c r="K163" s="3"/>
      <c r="L163" s="3"/>
      <c r="M163" s="3"/>
      <c r="N163" s="3"/>
      <c r="O163" s="3"/>
      <c r="P163" s="30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3:27" x14ac:dyDescent="0.2">
      <c r="C164" s="26"/>
      <c r="D164" s="3"/>
      <c r="E164" s="3"/>
      <c r="F164" s="3"/>
      <c r="G164" s="3"/>
      <c r="H164" s="3"/>
      <c r="I164" s="30"/>
      <c r="J164" s="26"/>
      <c r="K164" s="3"/>
      <c r="L164" s="3"/>
      <c r="M164" s="3"/>
      <c r="N164" s="3"/>
      <c r="O164" s="3"/>
      <c r="P164" s="30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3:27" x14ac:dyDescent="0.2">
      <c r="C165" s="26"/>
      <c r="D165" s="3"/>
      <c r="E165" s="3"/>
      <c r="F165" s="3"/>
      <c r="G165" s="3"/>
      <c r="H165" s="3"/>
      <c r="I165" s="30"/>
      <c r="J165" s="26"/>
      <c r="K165" s="3"/>
      <c r="L165" s="3"/>
      <c r="M165" s="3"/>
      <c r="N165" s="3"/>
      <c r="O165" s="3"/>
      <c r="P165" s="30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3:27" x14ac:dyDescent="0.2">
      <c r="C166" s="26"/>
      <c r="D166" s="3"/>
      <c r="E166" s="3"/>
      <c r="F166" s="3"/>
      <c r="G166" s="3"/>
      <c r="H166" s="3"/>
      <c r="I166" s="30"/>
      <c r="J166" s="26"/>
      <c r="K166" s="3"/>
      <c r="L166" s="3"/>
      <c r="M166" s="3"/>
      <c r="N166" s="3"/>
      <c r="O166" s="3"/>
      <c r="P166" s="30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3:27" x14ac:dyDescent="0.2">
      <c r="C167" s="26"/>
      <c r="D167" s="3"/>
      <c r="E167" s="3"/>
      <c r="F167" s="3"/>
      <c r="G167" s="3"/>
      <c r="H167" s="3"/>
      <c r="I167" s="30"/>
      <c r="J167" s="26"/>
      <c r="K167" s="3"/>
      <c r="L167" s="3"/>
      <c r="M167" s="3"/>
      <c r="N167" s="3"/>
      <c r="O167" s="3"/>
      <c r="P167" s="30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3:27" x14ac:dyDescent="0.2">
      <c r="C168" s="26"/>
      <c r="D168" s="3"/>
      <c r="E168" s="3"/>
      <c r="F168" s="3"/>
      <c r="G168" s="3"/>
      <c r="H168" s="3"/>
      <c r="I168" s="30"/>
      <c r="J168" s="26"/>
      <c r="K168" s="3"/>
      <c r="L168" s="3"/>
      <c r="M168" s="3"/>
      <c r="N168" s="3"/>
      <c r="O168" s="3"/>
      <c r="P168" s="30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3:27" x14ac:dyDescent="0.2">
      <c r="C169" s="26"/>
      <c r="D169" s="3"/>
      <c r="E169" s="3"/>
      <c r="F169" s="3"/>
      <c r="G169" s="3"/>
      <c r="H169" s="3"/>
      <c r="I169" s="30"/>
      <c r="J169" s="26"/>
      <c r="K169" s="3"/>
      <c r="L169" s="3"/>
      <c r="M169" s="3"/>
      <c r="N169" s="3"/>
      <c r="O169" s="3"/>
      <c r="P169" s="30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3:27" x14ac:dyDescent="0.2">
      <c r="C170" s="26"/>
      <c r="D170" s="3"/>
      <c r="E170" s="3"/>
      <c r="F170" s="3"/>
      <c r="G170" s="3"/>
      <c r="H170" s="3"/>
      <c r="I170" s="30"/>
      <c r="J170" s="26"/>
      <c r="K170" s="3"/>
      <c r="L170" s="3"/>
      <c r="M170" s="3"/>
      <c r="N170" s="3"/>
      <c r="O170" s="3"/>
      <c r="P170" s="30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3:27" x14ac:dyDescent="0.2">
      <c r="C171" s="26"/>
      <c r="D171" s="3"/>
      <c r="E171" s="3"/>
      <c r="F171" s="3"/>
      <c r="G171" s="3"/>
      <c r="H171" s="3"/>
      <c r="I171" s="30"/>
      <c r="J171" s="26"/>
      <c r="K171" s="3"/>
      <c r="L171" s="3"/>
      <c r="M171" s="3"/>
      <c r="N171" s="3"/>
      <c r="O171" s="3"/>
      <c r="P171" s="30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3:27" x14ac:dyDescent="0.2">
      <c r="C172" s="26"/>
      <c r="D172" s="3"/>
      <c r="E172" s="3"/>
      <c r="F172" s="3"/>
      <c r="G172" s="3"/>
      <c r="H172" s="3"/>
      <c r="I172" s="30"/>
      <c r="J172" s="26"/>
      <c r="K172" s="3"/>
      <c r="L172" s="3"/>
      <c r="M172" s="3"/>
      <c r="N172" s="3"/>
      <c r="O172" s="3"/>
      <c r="P172" s="30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3:27" x14ac:dyDescent="0.2">
      <c r="C173" s="26"/>
      <c r="D173" s="3"/>
      <c r="E173" s="3"/>
      <c r="F173" s="3"/>
      <c r="G173" s="3"/>
      <c r="H173" s="3"/>
      <c r="I173" s="30"/>
      <c r="J173" s="26"/>
      <c r="K173" s="3"/>
      <c r="L173" s="3"/>
      <c r="M173" s="3"/>
      <c r="N173" s="3"/>
      <c r="O173" s="3"/>
      <c r="P173" s="30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3:27" x14ac:dyDescent="0.2">
      <c r="C174" s="26"/>
      <c r="D174" s="3"/>
      <c r="E174" s="3"/>
      <c r="F174" s="3"/>
      <c r="G174" s="3"/>
      <c r="H174" s="3"/>
      <c r="I174" s="30"/>
      <c r="J174" s="26"/>
      <c r="K174" s="3"/>
      <c r="L174" s="3"/>
      <c r="M174" s="3"/>
      <c r="N174" s="3"/>
      <c r="O174" s="3"/>
      <c r="P174" s="30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3:27" x14ac:dyDescent="0.2">
      <c r="C175" s="26"/>
      <c r="D175" s="3"/>
      <c r="E175" s="3"/>
      <c r="F175" s="3"/>
      <c r="G175" s="3"/>
      <c r="H175" s="3"/>
      <c r="I175" s="30"/>
      <c r="J175" s="26"/>
      <c r="K175" s="3"/>
      <c r="L175" s="3"/>
      <c r="M175" s="3"/>
      <c r="N175" s="3"/>
      <c r="O175" s="3"/>
      <c r="P175" s="30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3:27" x14ac:dyDescent="0.2">
      <c r="C176" s="26"/>
      <c r="D176" s="3"/>
      <c r="E176" s="3"/>
      <c r="F176" s="3"/>
      <c r="G176" s="3"/>
      <c r="H176" s="3"/>
      <c r="I176" s="30"/>
      <c r="J176" s="26"/>
      <c r="K176" s="3"/>
      <c r="L176" s="3"/>
      <c r="M176" s="3"/>
      <c r="N176" s="3"/>
      <c r="O176" s="3"/>
      <c r="P176" s="30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3:27" x14ac:dyDescent="0.2">
      <c r="C177" s="26"/>
      <c r="D177" s="3"/>
      <c r="E177" s="3"/>
      <c r="F177" s="3"/>
      <c r="G177" s="3"/>
      <c r="H177" s="3"/>
      <c r="I177" s="30"/>
      <c r="J177" s="26"/>
      <c r="K177" s="3"/>
      <c r="L177" s="3"/>
      <c r="M177" s="3"/>
      <c r="N177" s="3"/>
      <c r="O177" s="3"/>
      <c r="P177" s="30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3:27" x14ac:dyDescent="0.2">
      <c r="C178" s="26"/>
      <c r="D178" s="3"/>
      <c r="E178" s="3"/>
      <c r="F178" s="3"/>
      <c r="G178" s="3"/>
      <c r="H178" s="3"/>
      <c r="I178" s="30"/>
      <c r="J178" s="26"/>
      <c r="K178" s="3"/>
      <c r="L178" s="3"/>
      <c r="M178" s="3"/>
      <c r="N178" s="3"/>
      <c r="O178" s="3"/>
      <c r="P178" s="30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3:27" x14ac:dyDescent="0.2">
      <c r="C179" s="26"/>
      <c r="D179" s="3"/>
      <c r="E179" s="3"/>
      <c r="F179" s="3"/>
      <c r="G179" s="3"/>
      <c r="H179" s="3"/>
      <c r="I179" s="30"/>
      <c r="J179" s="26"/>
      <c r="K179" s="3"/>
      <c r="L179" s="3"/>
      <c r="M179" s="3"/>
      <c r="N179" s="3"/>
      <c r="O179" s="3"/>
      <c r="P179" s="30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3:27" x14ac:dyDescent="0.2">
      <c r="C180" s="26"/>
      <c r="D180" s="3"/>
      <c r="E180" s="3"/>
      <c r="F180" s="3"/>
      <c r="G180" s="3"/>
      <c r="H180" s="3"/>
      <c r="I180" s="30"/>
      <c r="J180" s="26"/>
      <c r="K180" s="3"/>
      <c r="L180" s="3"/>
      <c r="M180" s="3"/>
      <c r="N180" s="3"/>
      <c r="O180" s="3"/>
      <c r="P180" s="30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3:27" x14ac:dyDescent="0.2">
      <c r="C181" s="26"/>
      <c r="D181" s="3"/>
      <c r="E181" s="3"/>
      <c r="F181" s="3"/>
      <c r="G181" s="3"/>
      <c r="H181" s="3"/>
      <c r="I181" s="30"/>
      <c r="J181" s="26"/>
      <c r="K181" s="3"/>
      <c r="L181" s="3"/>
      <c r="M181" s="3"/>
      <c r="N181" s="3"/>
      <c r="O181" s="3"/>
      <c r="P181" s="30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3:27" x14ac:dyDescent="0.2">
      <c r="C182" s="26"/>
      <c r="D182" s="3"/>
      <c r="E182" s="3"/>
      <c r="F182" s="3"/>
      <c r="G182" s="3"/>
      <c r="H182" s="3"/>
      <c r="I182" s="30"/>
      <c r="J182" s="26"/>
      <c r="K182" s="3"/>
      <c r="L182" s="3"/>
      <c r="M182" s="3"/>
      <c r="N182" s="3"/>
      <c r="O182" s="3"/>
      <c r="P182" s="30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3:27" x14ac:dyDescent="0.2">
      <c r="C183" s="26"/>
      <c r="D183" s="3"/>
      <c r="E183" s="3"/>
      <c r="F183" s="3"/>
      <c r="G183" s="3"/>
      <c r="H183" s="3"/>
      <c r="I183" s="30"/>
      <c r="J183" s="26"/>
      <c r="K183" s="3"/>
      <c r="L183" s="3"/>
      <c r="M183" s="3"/>
      <c r="N183" s="3"/>
      <c r="O183" s="3"/>
      <c r="P183" s="30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3:27" x14ac:dyDescent="0.2">
      <c r="C184" s="26"/>
      <c r="D184" s="3"/>
      <c r="E184" s="3"/>
      <c r="F184" s="3"/>
      <c r="G184" s="3"/>
      <c r="H184" s="3"/>
      <c r="I184" s="30"/>
      <c r="J184" s="26"/>
      <c r="K184" s="3"/>
      <c r="L184" s="3"/>
      <c r="M184" s="3"/>
      <c r="N184" s="3"/>
      <c r="O184" s="3"/>
      <c r="P184" s="30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3:27" x14ac:dyDescent="0.2">
      <c r="C185" s="26"/>
      <c r="D185" s="3"/>
      <c r="E185" s="3"/>
      <c r="F185" s="3"/>
      <c r="G185" s="3"/>
      <c r="H185" s="3"/>
      <c r="I185" s="30"/>
      <c r="J185" s="26"/>
      <c r="K185" s="3"/>
      <c r="L185" s="3"/>
      <c r="M185" s="3"/>
      <c r="N185" s="3"/>
      <c r="O185" s="3"/>
      <c r="P185" s="30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3:27" x14ac:dyDescent="0.2">
      <c r="C186" s="26"/>
      <c r="D186" s="3"/>
      <c r="E186" s="3"/>
      <c r="F186" s="3"/>
      <c r="G186" s="3"/>
      <c r="H186" s="3"/>
      <c r="I186" s="30"/>
      <c r="J186" s="26"/>
      <c r="K186" s="3"/>
      <c r="L186" s="3"/>
      <c r="M186" s="3"/>
      <c r="N186" s="3"/>
      <c r="O186" s="3"/>
      <c r="P186" s="30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3:27" x14ac:dyDescent="0.2">
      <c r="C187" s="26"/>
      <c r="D187" s="3"/>
      <c r="E187" s="3"/>
      <c r="F187" s="3"/>
      <c r="G187" s="3"/>
      <c r="H187" s="3"/>
      <c r="I187" s="30"/>
      <c r="J187" s="26"/>
      <c r="K187" s="3"/>
      <c r="L187" s="3"/>
      <c r="M187" s="3"/>
      <c r="N187" s="3"/>
      <c r="O187" s="3"/>
      <c r="P187" s="30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3:27" x14ac:dyDescent="0.2">
      <c r="C188" s="26"/>
      <c r="D188" s="3"/>
      <c r="E188" s="3"/>
      <c r="F188" s="3"/>
      <c r="G188" s="3"/>
      <c r="H188" s="3"/>
      <c r="I188" s="30"/>
      <c r="J188" s="26"/>
      <c r="K188" s="3"/>
      <c r="L188" s="3"/>
      <c r="M188" s="3"/>
      <c r="N188" s="3"/>
      <c r="O188" s="3"/>
      <c r="P188" s="30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3:27" x14ac:dyDescent="0.2">
      <c r="C189" s="26"/>
      <c r="D189" s="3"/>
      <c r="E189" s="3"/>
      <c r="F189" s="3"/>
      <c r="G189" s="3"/>
      <c r="H189" s="3"/>
      <c r="I189" s="30"/>
      <c r="J189" s="26"/>
      <c r="K189" s="3"/>
      <c r="L189" s="3"/>
      <c r="M189" s="3"/>
      <c r="N189" s="3"/>
      <c r="O189" s="3"/>
      <c r="P189" s="30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3:27" x14ac:dyDescent="0.2">
      <c r="C190" s="26"/>
      <c r="D190" s="3"/>
      <c r="E190" s="3"/>
      <c r="F190" s="3"/>
      <c r="G190" s="3"/>
      <c r="H190" s="3"/>
      <c r="I190" s="30"/>
      <c r="J190" s="26"/>
      <c r="K190" s="3"/>
      <c r="L190" s="3"/>
      <c r="M190" s="3"/>
      <c r="N190" s="3"/>
      <c r="O190" s="3"/>
      <c r="P190" s="30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3:27" x14ac:dyDescent="0.2">
      <c r="C191" s="26"/>
      <c r="D191" s="3"/>
      <c r="E191" s="3"/>
      <c r="F191" s="3"/>
      <c r="G191" s="3"/>
      <c r="H191" s="3"/>
      <c r="I191" s="30"/>
      <c r="J191" s="26"/>
      <c r="K191" s="3"/>
      <c r="L191" s="3"/>
      <c r="M191" s="3"/>
      <c r="N191" s="3"/>
      <c r="O191" s="3"/>
      <c r="P191" s="30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3:27" x14ac:dyDescent="0.2">
      <c r="C192" s="26"/>
      <c r="D192" s="3"/>
      <c r="E192" s="3"/>
      <c r="F192" s="3"/>
      <c r="G192" s="3"/>
      <c r="H192" s="3"/>
      <c r="I192" s="30"/>
      <c r="J192" s="26"/>
      <c r="K192" s="3"/>
      <c r="L192" s="3"/>
      <c r="M192" s="3"/>
      <c r="N192" s="3"/>
      <c r="O192" s="3"/>
      <c r="P192" s="30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3:27" x14ac:dyDescent="0.2">
      <c r="C193" s="26"/>
      <c r="D193" s="3"/>
      <c r="E193" s="3"/>
      <c r="F193" s="3"/>
      <c r="G193" s="3"/>
      <c r="H193" s="3"/>
      <c r="I193" s="30"/>
      <c r="J193" s="26"/>
      <c r="K193" s="3"/>
      <c r="L193" s="3"/>
      <c r="M193" s="3"/>
      <c r="N193" s="3"/>
      <c r="O193" s="3"/>
      <c r="P193" s="30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3:27" x14ac:dyDescent="0.2">
      <c r="C194" s="26"/>
      <c r="D194" s="3"/>
      <c r="E194" s="3"/>
      <c r="F194" s="3"/>
      <c r="G194" s="3"/>
      <c r="H194" s="3"/>
      <c r="I194" s="30"/>
      <c r="J194" s="26"/>
      <c r="K194" s="3"/>
      <c r="L194" s="3"/>
      <c r="M194" s="3"/>
      <c r="N194" s="3"/>
      <c r="O194" s="3"/>
      <c r="P194" s="30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3:27" x14ac:dyDescent="0.2">
      <c r="C195" s="26"/>
      <c r="D195" s="3"/>
      <c r="E195" s="3"/>
      <c r="F195" s="3"/>
      <c r="G195" s="3"/>
      <c r="H195" s="3"/>
      <c r="I195" s="30"/>
      <c r="J195" s="26"/>
      <c r="K195" s="3"/>
      <c r="L195" s="3"/>
      <c r="M195" s="3"/>
      <c r="N195" s="3"/>
      <c r="O195" s="3"/>
      <c r="P195" s="30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3:27" x14ac:dyDescent="0.2">
      <c r="C196" s="26"/>
      <c r="D196" s="3"/>
      <c r="E196" s="3"/>
      <c r="F196" s="3"/>
      <c r="G196" s="3"/>
      <c r="H196" s="3"/>
      <c r="I196" s="30"/>
      <c r="J196" s="26"/>
      <c r="K196" s="3"/>
      <c r="L196" s="3"/>
      <c r="M196" s="3"/>
      <c r="N196" s="3"/>
      <c r="O196" s="3"/>
      <c r="P196" s="30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3:27" x14ac:dyDescent="0.2">
      <c r="C197" s="26"/>
      <c r="D197" s="3"/>
      <c r="E197" s="3"/>
      <c r="F197" s="3"/>
      <c r="G197" s="3"/>
      <c r="H197" s="3"/>
      <c r="I197" s="30"/>
      <c r="J197" s="26"/>
      <c r="K197" s="3"/>
      <c r="L197" s="3"/>
      <c r="M197" s="3"/>
      <c r="N197" s="3"/>
      <c r="O197" s="3"/>
      <c r="P197" s="30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3:27" x14ac:dyDescent="0.2">
      <c r="C198" s="26"/>
      <c r="D198" s="3"/>
      <c r="E198" s="3"/>
      <c r="F198" s="3"/>
      <c r="G198" s="3"/>
      <c r="H198" s="3"/>
      <c r="I198" s="30"/>
      <c r="J198" s="26"/>
      <c r="K198" s="3"/>
      <c r="L198" s="3"/>
      <c r="M198" s="3"/>
      <c r="N198" s="3"/>
      <c r="O198" s="3"/>
      <c r="P198" s="30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3:27" x14ac:dyDescent="0.2">
      <c r="C199" s="26"/>
      <c r="D199" s="3"/>
      <c r="E199" s="3"/>
      <c r="F199" s="3"/>
      <c r="G199" s="3"/>
      <c r="H199" s="3"/>
      <c r="I199" s="30"/>
      <c r="J199" s="26"/>
      <c r="K199" s="3"/>
      <c r="L199" s="3"/>
      <c r="M199" s="3"/>
      <c r="N199" s="3"/>
      <c r="O199" s="3"/>
      <c r="P199" s="30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3:27" x14ac:dyDescent="0.2">
      <c r="C200" s="26"/>
      <c r="D200" s="3"/>
      <c r="E200" s="3"/>
      <c r="F200" s="3"/>
      <c r="G200" s="3"/>
      <c r="H200" s="3"/>
      <c r="I200" s="30"/>
      <c r="J200" s="26"/>
      <c r="K200" s="3"/>
      <c r="L200" s="3"/>
      <c r="M200" s="3"/>
      <c r="N200" s="3"/>
      <c r="O200" s="3"/>
      <c r="P200" s="30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3:27" x14ac:dyDescent="0.2">
      <c r="C201" s="26"/>
      <c r="D201" s="3"/>
      <c r="E201" s="3"/>
      <c r="F201" s="3"/>
      <c r="G201" s="3"/>
      <c r="H201" s="3"/>
      <c r="I201" s="30"/>
      <c r="J201" s="26"/>
      <c r="K201" s="3"/>
      <c r="L201" s="3"/>
      <c r="M201" s="3"/>
      <c r="N201" s="3"/>
      <c r="O201" s="3"/>
      <c r="P201" s="30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3:27" x14ac:dyDescent="0.2">
      <c r="C202" s="26"/>
      <c r="D202" s="3"/>
      <c r="E202" s="3"/>
      <c r="F202" s="3"/>
      <c r="G202" s="3"/>
      <c r="H202" s="3"/>
      <c r="I202" s="30"/>
      <c r="J202" s="26"/>
      <c r="K202" s="3"/>
      <c r="L202" s="3"/>
      <c r="M202" s="3"/>
      <c r="N202" s="3"/>
      <c r="O202" s="3"/>
      <c r="P202" s="30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3:27" x14ac:dyDescent="0.2">
      <c r="C203" s="26"/>
      <c r="D203" s="3"/>
      <c r="E203" s="3"/>
      <c r="F203" s="3"/>
      <c r="G203" s="3"/>
      <c r="H203" s="3"/>
      <c r="I203" s="30"/>
      <c r="J203" s="26"/>
      <c r="K203" s="3"/>
      <c r="L203" s="3"/>
      <c r="M203" s="3"/>
      <c r="N203" s="3"/>
      <c r="O203" s="3"/>
      <c r="P203" s="30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3:27" x14ac:dyDescent="0.2">
      <c r="C204" s="26"/>
      <c r="D204" s="3"/>
      <c r="E204" s="3"/>
      <c r="F204" s="3"/>
      <c r="G204" s="3"/>
      <c r="H204" s="3"/>
      <c r="I204" s="30"/>
      <c r="J204" s="26"/>
      <c r="K204" s="3"/>
      <c r="L204" s="3"/>
      <c r="M204" s="3"/>
      <c r="N204" s="3"/>
      <c r="O204" s="3"/>
      <c r="P204" s="30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3:27" x14ac:dyDescent="0.2">
      <c r="C205" s="26"/>
      <c r="D205" s="3"/>
      <c r="E205" s="3"/>
      <c r="F205" s="3"/>
      <c r="G205" s="3"/>
      <c r="H205" s="3"/>
      <c r="I205" s="30"/>
      <c r="J205" s="26"/>
      <c r="K205" s="3"/>
      <c r="L205" s="3"/>
      <c r="M205" s="3"/>
      <c r="N205" s="3"/>
      <c r="O205" s="3"/>
      <c r="P205" s="30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3:27" x14ac:dyDescent="0.2">
      <c r="C206" s="26"/>
      <c r="D206" s="3"/>
      <c r="E206" s="3"/>
      <c r="F206" s="3"/>
      <c r="G206" s="3"/>
      <c r="H206" s="3"/>
      <c r="I206" s="30"/>
      <c r="J206" s="26"/>
      <c r="K206" s="3"/>
      <c r="L206" s="3"/>
      <c r="M206" s="3"/>
      <c r="N206" s="3"/>
      <c r="O206" s="3"/>
      <c r="P206" s="30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3:27" x14ac:dyDescent="0.2">
      <c r="C207" s="26"/>
      <c r="D207" s="3"/>
      <c r="E207" s="3"/>
      <c r="F207" s="3"/>
      <c r="G207" s="3"/>
      <c r="H207" s="3"/>
      <c r="I207" s="30"/>
      <c r="J207" s="26"/>
      <c r="K207" s="3"/>
      <c r="L207" s="3"/>
      <c r="M207" s="3"/>
      <c r="N207" s="3"/>
      <c r="O207" s="3"/>
      <c r="P207" s="30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3:27" x14ac:dyDescent="0.2">
      <c r="C208" s="26"/>
      <c r="D208" s="3"/>
      <c r="E208" s="3"/>
      <c r="F208" s="3"/>
      <c r="G208" s="3"/>
      <c r="H208" s="3"/>
      <c r="I208" s="30"/>
      <c r="J208" s="26"/>
      <c r="K208" s="3"/>
      <c r="L208" s="3"/>
      <c r="M208" s="3"/>
      <c r="N208" s="3"/>
      <c r="O208" s="3"/>
      <c r="P208" s="30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3:27" x14ac:dyDescent="0.2">
      <c r="C209" s="26"/>
      <c r="D209" s="3"/>
      <c r="E209" s="3"/>
      <c r="F209" s="3"/>
      <c r="G209" s="3"/>
      <c r="H209" s="3"/>
      <c r="I209" s="30"/>
      <c r="J209" s="26"/>
      <c r="K209" s="3"/>
      <c r="L209" s="3"/>
      <c r="M209" s="3"/>
      <c r="N209" s="3"/>
      <c r="O209" s="3"/>
      <c r="P209" s="30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3:27" x14ac:dyDescent="0.2">
      <c r="C210" s="26"/>
      <c r="D210" s="3"/>
      <c r="E210" s="3"/>
      <c r="F210" s="3"/>
      <c r="G210" s="3"/>
      <c r="H210" s="3"/>
      <c r="I210" s="30"/>
      <c r="J210" s="26"/>
      <c r="K210" s="3"/>
      <c r="L210" s="3"/>
      <c r="M210" s="3"/>
      <c r="N210" s="3"/>
      <c r="O210" s="3"/>
      <c r="P210" s="30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3:27" x14ac:dyDescent="0.2">
      <c r="C211" s="26"/>
      <c r="D211" s="3"/>
      <c r="E211" s="3"/>
      <c r="F211" s="3"/>
      <c r="G211" s="3"/>
      <c r="H211" s="3"/>
      <c r="I211" s="30"/>
      <c r="J211" s="26"/>
      <c r="K211" s="3"/>
      <c r="L211" s="3"/>
      <c r="M211" s="3"/>
      <c r="N211" s="3"/>
      <c r="O211" s="3"/>
      <c r="P211" s="30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3:27" x14ac:dyDescent="0.2">
      <c r="C212" s="26"/>
      <c r="D212" s="3"/>
      <c r="E212" s="3"/>
      <c r="F212" s="3"/>
      <c r="G212" s="3"/>
      <c r="H212" s="3"/>
      <c r="I212" s="30"/>
      <c r="J212" s="26"/>
      <c r="K212" s="3"/>
      <c r="L212" s="3"/>
      <c r="M212" s="3"/>
      <c r="N212" s="3"/>
      <c r="O212" s="3"/>
      <c r="P212" s="30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3:27" x14ac:dyDescent="0.2">
      <c r="C213" s="26"/>
      <c r="D213" s="3"/>
      <c r="E213" s="3"/>
      <c r="F213" s="3"/>
      <c r="G213" s="3"/>
      <c r="H213" s="3"/>
      <c r="I213" s="30"/>
      <c r="J213" s="26"/>
      <c r="K213" s="3"/>
      <c r="L213" s="3"/>
      <c r="M213" s="3"/>
      <c r="N213" s="3"/>
      <c r="O213" s="3"/>
      <c r="P213" s="30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3:27" x14ac:dyDescent="0.2">
      <c r="C214" s="26"/>
      <c r="D214" s="3"/>
      <c r="E214" s="3"/>
      <c r="F214" s="3"/>
      <c r="G214" s="3"/>
      <c r="H214" s="3"/>
      <c r="I214" s="30"/>
      <c r="J214" s="26"/>
      <c r="K214" s="3"/>
      <c r="L214" s="3"/>
      <c r="M214" s="3"/>
      <c r="N214" s="3"/>
      <c r="O214" s="3"/>
      <c r="P214" s="30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3:27" x14ac:dyDescent="0.2">
      <c r="C215" s="26"/>
      <c r="D215" s="3"/>
      <c r="E215" s="3"/>
      <c r="F215" s="3"/>
      <c r="G215" s="3"/>
      <c r="H215" s="3"/>
      <c r="I215" s="30"/>
      <c r="J215" s="26"/>
      <c r="K215" s="3"/>
      <c r="L215" s="3"/>
      <c r="M215" s="3"/>
      <c r="N215" s="3"/>
      <c r="O215" s="3"/>
      <c r="P215" s="30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3:27" x14ac:dyDescent="0.2">
      <c r="C216" s="26"/>
      <c r="D216" s="3"/>
      <c r="E216" s="3"/>
      <c r="F216" s="3"/>
      <c r="G216" s="3"/>
      <c r="H216" s="3"/>
      <c r="I216" s="30"/>
      <c r="J216" s="26"/>
      <c r="K216" s="3"/>
      <c r="L216" s="3"/>
      <c r="M216" s="3"/>
      <c r="N216" s="3"/>
      <c r="O216" s="3"/>
      <c r="P216" s="30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3:27" x14ac:dyDescent="0.2">
      <c r="C217" s="26"/>
      <c r="D217" s="3"/>
      <c r="E217" s="3"/>
      <c r="F217" s="3"/>
      <c r="G217" s="3"/>
      <c r="H217" s="3"/>
      <c r="I217" s="30"/>
      <c r="J217" s="26"/>
      <c r="K217" s="3"/>
      <c r="L217" s="3"/>
      <c r="M217" s="3"/>
      <c r="N217" s="3"/>
      <c r="O217" s="3"/>
      <c r="P217" s="30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3:27" x14ac:dyDescent="0.2">
      <c r="C218" s="26"/>
      <c r="D218" s="3"/>
      <c r="E218" s="3"/>
      <c r="F218" s="3"/>
      <c r="G218" s="3"/>
      <c r="H218" s="3"/>
      <c r="I218" s="30"/>
      <c r="J218" s="26"/>
      <c r="K218" s="3"/>
      <c r="L218" s="3"/>
      <c r="M218" s="3"/>
      <c r="N218" s="3"/>
      <c r="O218" s="3"/>
      <c r="P218" s="30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3:27" x14ac:dyDescent="0.2">
      <c r="C219" s="26"/>
      <c r="D219" s="3"/>
      <c r="E219" s="3"/>
      <c r="F219" s="3"/>
      <c r="G219" s="3"/>
      <c r="H219" s="3"/>
      <c r="I219" s="30"/>
      <c r="J219" s="26"/>
      <c r="K219" s="3"/>
      <c r="L219" s="3"/>
      <c r="M219" s="3"/>
      <c r="N219" s="3"/>
      <c r="O219" s="3"/>
      <c r="P219" s="30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3:27" x14ac:dyDescent="0.2">
      <c r="C220" s="26"/>
      <c r="D220" s="3"/>
      <c r="E220" s="3"/>
      <c r="F220" s="3"/>
      <c r="G220" s="3"/>
      <c r="H220" s="3"/>
      <c r="I220" s="30"/>
      <c r="J220" s="26"/>
      <c r="K220" s="3"/>
      <c r="L220" s="3"/>
      <c r="M220" s="3"/>
      <c r="N220" s="3"/>
      <c r="O220" s="3"/>
      <c r="P220" s="30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3:27" x14ac:dyDescent="0.2">
      <c r="C221" s="26"/>
      <c r="D221" s="3"/>
      <c r="E221" s="3"/>
      <c r="F221" s="3"/>
      <c r="G221" s="3"/>
      <c r="H221" s="3"/>
      <c r="I221" s="30"/>
      <c r="J221" s="26"/>
      <c r="K221" s="3"/>
      <c r="L221" s="3"/>
      <c r="M221" s="3"/>
      <c r="N221" s="3"/>
      <c r="O221" s="3"/>
      <c r="P221" s="30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3:27" x14ac:dyDescent="0.2">
      <c r="C222" s="26"/>
      <c r="D222" s="3"/>
      <c r="E222" s="3"/>
      <c r="F222" s="3"/>
      <c r="G222" s="3"/>
      <c r="H222" s="3"/>
      <c r="I222" s="30"/>
      <c r="J222" s="26"/>
      <c r="K222" s="3"/>
      <c r="L222" s="3"/>
      <c r="M222" s="3"/>
      <c r="N222" s="3"/>
      <c r="O222" s="3"/>
      <c r="P222" s="30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3:27" x14ac:dyDescent="0.2">
      <c r="C223" s="26"/>
      <c r="D223" s="3"/>
      <c r="E223" s="3"/>
      <c r="F223" s="3"/>
      <c r="G223" s="3"/>
      <c r="H223" s="3"/>
      <c r="I223" s="30"/>
      <c r="J223" s="26"/>
      <c r="K223" s="3"/>
      <c r="L223" s="3"/>
      <c r="M223" s="3"/>
      <c r="N223" s="3"/>
      <c r="O223" s="3"/>
      <c r="P223" s="30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3:27" x14ac:dyDescent="0.2">
      <c r="C224" s="26"/>
      <c r="D224" s="3"/>
      <c r="E224" s="3"/>
      <c r="F224" s="3"/>
      <c r="G224" s="3"/>
      <c r="H224" s="3"/>
      <c r="I224" s="30"/>
      <c r="J224" s="26"/>
      <c r="K224" s="3"/>
      <c r="L224" s="3"/>
      <c r="M224" s="3"/>
      <c r="N224" s="3"/>
      <c r="O224" s="3"/>
      <c r="P224" s="30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3:27" x14ac:dyDescent="0.2">
      <c r="C225" s="26"/>
      <c r="D225" s="3"/>
      <c r="E225" s="3"/>
      <c r="F225" s="3"/>
      <c r="G225" s="3"/>
      <c r="H225" s="3"/>
      <c r="I225" s="30"/>
      <c r="J225" s="26"/>
      <c r="K225" s="3"/>
      <c r="L225" s="3"/>
      <c r="M225" s="3"/>
      <c r="N225" s="3"/>
      <c r="O225" s="3"/>
      <c r="P225" s="30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3:27" x14ac:dyDescent="0.2">
      <c r="C226" s="26"/>
      <c r="D226" s="3"/>
      <c r="E226" s="3"/>
      <c r="F226" s="3"/>
      <c r="G226" s="3"/>
      <c r="H226" s="3"/>
      <c r="I226" s="30"/>
      <c r="J226" s="26"/>
      <c r="K226" s="3"/>
      <c r="L226" s="3"/>
      <c r="M226" s="3"/>
      <c r="N226" s="3"/>
      <c r="O226" s="3"/>
      <c r="P226" s="30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3:27" x14ac:dyDescent="0.2">
      <c r="C227" s="26"/>
      <c r="D227" s="3"/>
      <c r="E227" s="3"/>
      <c r="F227" s="3"/>
      <c r="G227" s="3"/>
      <c r="H227" s="3"/>
      <c r="I227" s="30"/>
      <c r="J227" s="26"/>
      <c r="K227" s="3"/>
      <c r="L227" s="3"/>
      <c r="M227" s="3"/>
      <c r="N227" s="3"/>
      <c r="O227" s="3"/>
      <c r="P227" s="30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3:27" x14ac:dyDescent="0.2">
      <c r="C228" s="26"/>
      <c r="D228" s="3"/>
      <c r="E228" s="3"/>
      <c r="F228" s="3"/>
      <c r="G228" s="3"/>
      <c r="H228" s="3"/>
      <c r="I228" s="30"/>
      <c r="J228" s="26"/>
      <c r="K228" s="3"/>
      <c r="L228" s="3"/>
      <c r="M228" s="3"/>
      <c r="N228" s="3"/>
      <c r="O228" s="3"/>
      <c r="P228" s="30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3:27" x14ac:dyDescent="0.2">
      <c r="C229" s="26"/>
      <c r="D229" s="3"/>
      <c r="E229" s="3"/>
      <c r="F229" s="3"/>
      <c r="G229" s="3"/>
      <c r="H229" s="3"/>
      <c r="I229" s="30"/>
      <c r="J229" s="26"/>
      <c r="K229" s="3"/>
      <c r="L229" s="3"/>
      <c r="M229" s="3"/>
      <c r="N229" s="3"/>
      <c r="O229" s="3"/>
      <c r="P229" s="30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3:27" x14ac:dyDescent="0.2">
      <c r="C230" s="26"/>
      <c r="D230" s="3"/>
      <c r="E230" s="3"/>
      <c r="F230" s="3"/>
      <c r="G230" s="3"/>
      <c r="H230" s="3"/>
      <c r="I230" s="30"/>
      <c r="J230" s="26"/>
      <c r="K230" s="3"/>
      <c r="L230" s="3"/>
      <c r="M230" s="3"/>
      <c r="N230" s="3"/>
      <c r="O230" s="3"/>
      <c r="P230" s="30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3:27" x14ac:dyDescent="0.2">
      <c r="C231" s="26"/>
      <c r="D231" s="3"/>
      <c r="E231" s="3"/>
      <c r="F231" s="3"/>
      <c r="G231" s="3"/>
      <c r="H231" s="3"/>
      <c r="I231" s="30"/>
      <c r="J231" s="26"/>
      <c r="K231" s="3"/>
      <c r="L231" s="3"/>
      <c r="M231" s="3"/>
      <c r="N231" s="3"/>
      <c r="O231" s="3"/>
      <c r="P231" s="30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3:27" x14ac:dyDescent="0.2">
      <c r="C232" s="26"/>
      <c r="D232" s="3"/>
      <c r="E232" s="3"/>
      <c r="F232" s="3"/>
      <c r="G232" s="3"/>
      <c r="H232" s="3"/>
      <c r="I232" s="30"/>
      <c r="J232" s="26"/>
      <c r="K232" s="3"/>
      <c r="L232" s="3"/>
      <c r="M232" s="3"/>
      <c r="N232" s="3"/>
      <c r="O232" s="3"/>
      <c r="P232" s="30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3:27" x14ac:dyDescent="0.2">
      <c r="C233" s="26"/>
      <c r="D233" s="3"/>
      <c r="E233" s="3"/>
      <c r="F233" s="3"/>
      <c r="G233" s="3"/>
      <c r="H233" s="3"/>
      <c r="I233" s="30"/>
      <c r="J233" s="26"/>
      <c r="K233" s="3"/>
      <c r="L233" s="3"/>
      <c r="M233" s="3"/>
      <c r="N233" s="3"/>
      <c r="O233" s="3"/>
      <c r="P233" s="30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3:27" x14ac:dyDescent="0.2">
      <c r="C234" s="26"/>
      <c r="D234" s="3"/>
      <c r="E234" s="3"/>
      <c r="F234" s="3"/>
      <c r="G234" s="3"/>
      <c r="H234" s="3"/>
      <c r="I234" s="30"/>
      <c r="J234" s="26"/>
      <c r="K234" s="3"/>
      <c r="L234" s="3"/>
      <c r="M234" s="3"/>
      <c r="N234" s="3"/>
      <c r="O234" s="3"/>
      <c r="P234" s="30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3:27" x14ac:dyDescent="0.2">
      <c r="C235" s="26"/>
      <c r="D235" s="3"/>
      <c r="E235" s="3"/>
      <c r="F235" s="3"/>
      <c r="G235" s="3"/>
      <c r="H235" s="3"/>
      <c r="I235" s="30"/>
      <c r="J235" s="26"/>
      <c r="K235" s="3"/>
      <c r="L235" s="3"/>
      <c r="M235" s="3"/>
      <c r="N235" s="3"/>
      <c r="O235" s="3"/>
      <c r="P235" s="30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3:27" x14ac:dyDescent="0.2">
      <c r="C236" s="26"/>
      <c r="D236" s="3"/>
      <c r="E236" s="3"/>
      <c r="F236" s="3"/>
      <c r="G236" s="3"/>
      <c r="H236" s="3"/>
      <c r="I236" s="30"/>
      <c r="J236" s="26"/>
      <c r="K236" s="3"/>
      <c r="L236" s="3"/>
      <c r="M236" s="3"/>
      <c r="N236" s="3"/>
      <c r="O236" s="3"/>
      <c r="P236" s="30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3:27" x14ac:dyDescent="0.2">
      <c r="C237" s="26"/>
      <c r="D237" s="3"/>
      <c r="E237" s="3"/>
      <c r="F237" s="3"/>
      <c r="G237" s="3"/>
      <c r="H237" s="3"/>
      <c r="I237" s="30"/>
      <c r="J237" s="26"/>
      <c r="K237" s="3"/>
      <c r="L237" s="3"/>
      <c r="M237" s="3"/>
      <c r="N237" s="3"/>
      <c r="O237" s="3"/>
      <c r="P237" s="30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3:27" x14ac:dyDescent="0.2">
      <c r="C238" s="26"/>
      <c r="D238" s="3"/>
      <c r="E238" s="3"/>
      <c r="F238" s="3"/>
      <c r="G238" s="3"/>
      <c r="H238" s="3"/>
      <c r="I238" s="30"/>
      <c r="J238" s="26"/>
      <c r="K238" s="3"/>
      <c r="L238" s="3"/>
      <c r="M238" s="3"/>
      <c r="N238" s="3"/>
      <c r="O238" s="3"/>
      <c r="P238" s="30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3:27" x14ac:dyDescent="0.2">
      <c r="C239" s="26"/>
      <c r="D239" s="3"/>
      <c r="E239" s="3"/>
      <c r="F239" s="3"/>
      <c r="G239" s="3"/>
      <c r="H239" s="3"/>
      <c r="I239" s="30"/>
      <c r="J239" s="26"/>
      <c r="K239" s="3"/>
      <c r="L239" s="3"/>
      <c r="M239" s="3"/>
      <c r="N239" s="3"/>
      <c r="O239" s="3"/>
      <c r="P239" s="30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3:27" x14ac:dyDescent="0.2">
      <c r="C240" s="26"/>
      <c r="D240" s="3"/>
      <c r="E240" s="3"/>
      <c r="F240" s="3"/>
      <c r="G240" s="3"/>
      <c r="H240" s="3"/>
      <c r="I240" s="30"/>
      <c r="J240" s="26"/>
      <c r="K240" s="3"/>
      <c r="L240" s="3"/>
      <c r="M240" s="3"/>
      <c r="N240" s="3"/>
      <c r="O240" s="3"/>
      <c r="P240" s="30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3:27" x14ac:dyDescent="0.2">
      <c r="C241" s="26"/>
      <c r="D241" s="3"/>
      <c r="E241" s="3"/>
      <c r="F241" s="3"/>
      <c r="G241" s="3"/>
      <c r="H241" s="3"/>
      <c r="I241" s="30"/>
      <c r="J241" s="26"/>
      <c r="K241" s="3"/>
      <c r="L241" s="3"/>
      <c r="M241" s="3"/>
      <c r="N241" s="3"/>
      <c r="O241" s="3"/>
      <c r="P241" s="30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3:27" x14ac:dyDescent="0.2">
      <c r="C242" s="26"/>
      <c r="D242" s="3"/>
      <c r="E242" s="3"/>
      <c r="F242" s="3"/>
      <c r="G242" s="3"/>
      <c r="H242" s="3"/>
      <c r="I242" s="30"/>
      <c r="J242" s="26"/>
      <c r="K242" s="3"/>
      <c r="L242" s="3"/>
      <c r="M242" s="3"/>
      <c r="N242" s="3"/>
      <c r="O242" s="3"/>
      <c r="P242" s="30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3:27" x14ac:dyDescent="0.2">
      <c r="C243" s="26"/>
      <c r="D243" s="3"/>
      <c r="E243" s="3"/>
      <c r="F243" s="3"/>
      <c r="G243" s="3"/>
      <c r="H243" s="3"/>
      <c r="I243" s="30"/>
      <c r="J243" s="26"/>
      <c r="K243" s="3"/>
      <c r="L243" s="3"/>
      <c r="M243" s="3"/>
      <c r="N243" s="3"/>
      <c r="O243" s="3"/>
      <c r="P243" s="30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3:27" x14ac:dyDescent="0.2">
      <c r="C244" s="26"/>
      <c r="D244" s="3"/>
      <c r="E244" s="3"/>
      <c r="F244" s="3"/>
      <c r="G244" s="3"/>
      <c r="H244" s="3"/>
      <c r="I244" s="30"/>
      <c r="J244" s="26"/>
      <c r="K244" s="3"/>
      <c r="L244" s="3"/>
      <c r="M244" s="3"/>
      <c r="N244" s="3"/>
      <c r="O244" s="3"/>
      <c r="P244" s="30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3:27" x14ac:dyDescent="0.2">
      <c r="C245" s="26"/>
      <c r="D245" s="3"/>
      <c r="E245" s="3"/>
      <c r="F245" s="3"/>
      <c r="G245" s="3"/>
      <c r="H245" s="3"/>
      <c r="I245" s="30"/>
      <c r="J245" s="26"/>
      <c r="K245" s="3"/>
      <c r="L245" s="3"/>
      <c r="M245" s="3"/>
      <c r="N245" s="3"/>
      <c r="O245" s="3"/>
      <c r="P245" s="30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3:27" x14ac:dyDescent="0.2">
      <c r="C246" s="26"/>
      <c r="D246" s="3"/>
      <c r="E246" s="3"/>
      <c r="F246" s="3"/>
      <c r="G246" s="3"/>
      <c r="H246" s="3"/>
      <c r="I246" s="30"/>
      <c r="J246" s="26"/>
      <c r="K246" s="3"/>
      <c r="L246" s="3"/>
      <c r="M246" s="3"/>
      <c r="N246" s="3"/>
      <c r="O246" s="3"/>
      <c r="P246" s="30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3:27" x14ac:dyDescent="0.2">
      <c r="C247" s="26"/>
      <c r="D247" s="3"/>
      <c r="E247" s="3"/>
      <c r="F247" s="3"/>
      <c r="G247" s="3"/>
      <c r="H247" s="3"/>
      <c r="I247" s="30"/>
      <c r="J247" s="26"/>
      <c r="K247" s="3"/>
      <c r="L247" s="3"/>
      <c r="M247" s="3"/>
      <c r="N247" s="3"/>
      <c r="O247" s="3"/>
      <c r="P247" s="30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3:27" x14ac:dyDescent="0.2">
      <c r="C248" s="26"/>
      <c r="D248" s="3"/>
      <c r="E248" s="3"/>
      <c r="F248" s="3"/>
      <c r="G248" s="3"/>
      <c r="H248" s="3"/>
      <c r="I248" s="30"/>
      <c r="J248" s="26"/>
      <c r="K248" s="3"/>
      <c r="L248" s="3"/>
      <c r="M248" s="3"/>
      <c r="N248" s="3"/>
      <c r="O248" s="3"/>
      <c r="P248" s="30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3:27" x14ac:dyDescent="0.2">
      <c r="C249" s="26"/>
      <c r="D249" s="3"/>
      <c r="E249" s="3"/>
      <c r="F249" s="3"/>
      <c r="G249" s="3"/>
      <c r="H249" s="3"/>
      <c r="I249" s="30"/>
      <c r="J249" s="26"/>
      <c r="K249" s="3"/>
      <c r="L249" s="3"/>
      <c r="M249" s="3"/>
      <c r="N249" s="3"/>
      <c r="O249" s="3"/>
      <c r="P249" s="30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3:27" x14ac:dyDescent="0.2">
      <c r="C250" s="26"/>
      <c r="D250" s="3"/>
      <c r="E250" s="3"/>
      <c r="F250" s="3"/>
      <c r="G250" s="3"/>
      <c r="H250" s="3"/>
      <c r="I250" s="30"/>
      <c r="J250" s="26"/>
      <c r="K250" s="3"/>
      <c r="L250" s="3"/>
      <c r="M250" s="3"/>
      <c r="N250" s="3"/>
      <c r="O250" s="3"/>
      <c r="P250" s="30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3:27" x14ac:dyDescent="0.2">
      <c r="C251" s="26"/>
      <c r="D251" s="3"/>
      <c r="E251" s="3"/>
      <c r="F251" s="3"/>
      <c r="G251" s="3"/>
      <c r="H251" s="3"/>
      <c r="I251" s="30"/>
      <c r="J251" s="26"/>
      <c r="K251" s="3"/>
      <c r="L251" s="3"/>
      <c r="M251" s="3"/>
      <c r="N251" s="3"/>
      <c r="O251" s="3"/>
      <c r="P251" s="30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3:27" x14ac:dyDescent="0.2">
      <c r="C252" s="26"/>
      <c r="D252" s="3"/>
      <c r="E252" s="3"/>
      <c r="F252" s="3"/>
      <c r="G252" s="3"/>
      <c r="H252" s="3"/>
      <c r="I252" s="30"/>
      <c r="J252" s="26"/>
      <c r="K252" s="3"/>
      <c r="L252" s="3"/>
      <c r="M252" s="3"/>
      <c r="N252" s="3"/>
      <c r="O252" s="3"/>
      <c r="P252" s="30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3:27" x14ac:dyDescent="0.2">
      <c r="C253" s="26"/>
      <c r="D253" s="3"/>
      <c r="E253" s="3"/>
      <c r="F253" s="3"/>
      <c r="G253" s="3"/>
      <c r="H253" s="3"/>
      <c r="I253" s="30"/>
      <c r="J253" s="26"/>
      <c r="K253" s="3"/>
      <c r="L253" s="3"/>
      <c r="M253" s="3"/>
      <c r="N253" s="3"/>
      <c r="O253" s="3"/>
      <c r="P253" s="30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3:27" x14ac:dyDescent="0.2">
      <c r="C254" s="26"/>
      <c r="D254" s="3"/>
      <c r="E254" s="3"/>
      <c r="F254" s="3"/>
      <c r="G254" s="3"/>
      <c r="H254" s="3"/>
      <c r="I254" s="30"/>
      <c r="J254" s="26"/>
      <c r="K254" s="3"/>
      <c r="L254" s="3"/>
      <c r="M254" s="3"/>
      <c r="N254" s="3"/>
      <c r="O254" s="3"/>
      <c r="P254" s="30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3:27" x14ac:dyDescent="0.2">
      <c r="C255" s="26"/>
      <c r="D255" s="3"/>
      <c r="E255" s="3"/>
      <c r="F255" s="3"/>
      <c r="G255" s="3"/>
      <c r="H255" s="3"/>
      <c r="I255" s="30"/>
      <c r="J255" s="26"/>
      <c r="K255" s="3"/>
      <c r="L255" s="3"/>
      <c r="M255" s="3"/>
      <c r="N255" s="3"/>
      <c r="O255" s="3"/>
      <c r="P255" s="30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3:27" x14ac:dyDescent="0.2">
      <c r="C256" s="26"/>
      <c r="D256" s="3"/>
      <c r="E256" s="3"/>
      <c r="F256" s="3"/>
      <c r="G256" s="3"/>
      <c r="H256" s="3"/>
      <c r="I256" s="30"/>
      <c r="J256" s="26"/>
      <c r="K256" s="3"/>
      <c r="L256" s="3"/>
      <c r="M256" s="3"/>
      <c r="N256" s="3"/>
      <c r="O256" s="3"/>
      <c r="P256" s="30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3:27" x14ac:dyDescent="0.2">
      <c r="C257" s="26"/>
      <c r="D257" s="3"/>
      <c r="E257" s="3"/>
      <c r="F257" s="3"/>
      <c r="G257" s="3"/>
      <c r="H257" s="3"/>
      <c r="I257" s="30"/>
      <c r="J257" s="26"/>
      <c r="K257" s="3"/>
      <c r="L257" s="3"/>
      <c r="M257" s="3"/>
      <c r="N257" s="3"/>
      <c r="O257" s="3"/>
      <c r="P257" s="30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3:27" x14ac:dyDescent="0.2">
      <c r="C258" s="26"/>
      <c r="D258" s="3"/>
      <c r="E258" s="3"/>
      <c r="F258" s="3"/>
      <c r="G258" s="3"/>
      <c r="H258" s="3"/>
      <c r="I258" s="30"/>
      <c r="J258" s="26"/>
      <c r="K258" s="3"/>
      <c r="L258" s="3"/>
      <c r="M258" s="3"/>
      <c r="N258" s="3"/>
      <c r="O258" s="3"/>
      <c r="P258" s="30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3:27" x14ac:dyDescent="0.2">
      <c r="C259" s="26"/>
      <c r="D259" s="3"/>
      <c r="E259" s="3"/>
      <c r="F259" s="3"/>
      <c r="G259" s="3"/>
      <c r="H259" s="3"/>
      <c r="I259" s="30"/>
      <c r="J259" s="26"/>
      <c r="K259" s="3"/>
      <c r="L259" s="3"/>
      <c r="M259" s="3"/>
      <c r="N259" s="3"/>
      <c r="O259" s="3"/>
      <c r="P259" s="30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3:27" x14ac:dyDescent="0.2">
      <c r="C260" s="26"/>
      <c r="D260" s="3"/>
      <c r="E260" s="3"/>
      <c r="F260" s="3"/>
      <c r="G260" s="3"/>
      <c r="H260" s="3"/>
      <c r="I260" s="30"/>
      <c r="J260" s="26"/>
      <c r="K260" s="3"/>
      <c r="L260" s="3"/>
      <c r="M260" s="3"/>
      <c r="N260" s="3"/>
      <c r="O260" s="3"/>
      <c r="P260" s="30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3:27" x14ac:dyDescent="0.2">
      <c r="C261" s="26"/>
      <c r="D261" s="3"/>
      <c r="E261" s="3"/>
      <c r="F261" s="3"/>
      <c r="G261" s="3"/>
      <c r="H261" s="3"/>
      <c r="I261" s="30"/>
      <c r="J261" s="26"/>
      <c r="K261" s="3"/>
      <c r="L261" s="3"/>
      <c r="M261" s="3"/>
      <c r="N261" s="3"/>
      <c r="O261" s="3"/>
      <c r="P261" s="30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3:27" x14ac:dyDescent="0.2">
      <c r="C262" s="26"/>
      <c r="D262" s="3"/>
      <c r="E262" s="3"/>
      <c r="F262" s="3"/>
      <c r="G262" s="3"/>
      <c r="H262" s="3"/>
      <c r="I262" s="30"/>
      <c r="J262" s="26"/>
      <c r="K262" s="3"/>
      <c r="L262" s="3"/>
      <c r="M262" s="3"/>
      <c r="N262" s="3"/>
      <c r="O262" s="3"/>
      <c r="P262" s="30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3:27" x14ac:dyDescent="0.2">
      <c r="C263" s="26"/>
      <c r="D263" s="3"/>
      <c r="E263" s="3"/>
      <c r="F263" s="3"/>
      <c r="G263" s="3"/>
      <c r="H263" s="3"/>
      <c r="I263" s="30"/>
      <c r="J263" s="26"/>
      <c r="K263" s="3"/>
      <c r="L263" s="3"/>
      <c r="M263" s="3"/>
      <c r="N263" s="3"/>
      <c r="O263" s="3"/>
      <c r="P263" s="30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3:27" x14ac:dyDescent="0.2">
      <c r="C264" s="26"/>
      <c r="D264" s="3"/>
      <c r="E264" s="3"/>
      <c r="F264" s="3"/>
      <c r="G264" s="3"/>
      <c r="H264" s="3"/>
      <c r="I264" s="30"/>
      <c r="J264" s="26"/>
      <c r="K264" s="3"/>
      <c r="L264" s="3"/>
      <c r="M264" s="3"/>
      <c r="N264" s="3"/>
      <c r="O264" s="3"/>
      <c r="P264" s="30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3:27" x14ac:dyDescent="0.2">
      <c r="C265" s="26"/>
      <c r="D265" s="3"/>
      <c r="E265" s="3"/>
      <c r="F265" s="3"/>
      <c r="G265" s="3"/>
      <c r="H265" s="3"/>
      <c r="I265" s="30"/>
      <c r="J265" s="26"/>
      <c r="K265" s="3"/>
      <c r="L265" s="3"/>
      <c r="M265" s="3"/>
      <c r="N265" s="3"/>
      <c r="O265" s="3"/>
      <c r="P265" s="30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3:27" x14ac:dyDescent="0.2">
      <c r="C266" s="26"/>
      <c r="D266" s="3"/>
      <c r="E266" s="3"/>
      <c r="F266" s="3"/>
      <c r="G266" s="3"/>
      <c r="H266" s="3"/>
      <c r="I266" s="30"/>
      <c r="J266" s="26"/>
      <c r="K266" s="3"/>
      <c r="L266" s="3"/>
      <c r="M266" s="3"/>
      <c r="N266" s="3"/>
      <c r="O266" s="3"/>
      <c r="P266" s="30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3:27" x14ac:dyDescent="0.2">
      <c r="C267" s="26"/>
      <c r="D267" s="3"/>
      <c r="E267" s="3"/>
      <c r="F267" s="3"/>
      <c r="G267" s="3"/>
      <c r="H267" s="3"/>
      <c r="I267" s="30"/>
      <c r="J267" s="26"/>
      <c r="K267" s="3"/>
      <c r="L267" s="3"/>
      <c r="M267" s="3"/>
      <c r="N267" s="3"/>
      <c r="O267" s="3"/>
      <c r="P267" s="30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3:27" x14ac:dyDescent="0.2">
      <c r="C268" s="26"/>
      <c r="D268" s="3"/>
      <c r="E268" s="3"/>
      <c r="F268" s="3"/>
      <c r="G268" s="3"/>
      <c r="H268" s="3"/>
      <c r="I268" s="30"/>
      <c r="J268" s="26"/>
      <c r="K268" s="3"/>
      <c r="L268" s="3"/>
      <c r="M268" s="3"/>
      <c r="N268" s="3"/>
      <c r="O268" s="3"/>
      <c r="P268" s="30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3:27" x14ac:dyDescent="0.2">
      <c r="C269" s="26"/>
      <c r="D269" s="3"/>
      <c r="E269" s="3"/>
      <c r="F269" s="3"/>
      <c r="G269" s="3"/>
      <c r="H269" s="3"/>
      <c r="I269" s="30"/>
      <c r="J269" s="26"/>
      <c r="K269" s="3"/>
      <c r="L269" s="3"/>
      <c r="M269" s="3"/>
      <c r="N269" s="3"/>
      <c r="O269" s="3"/>
      <c r="P269" s="30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3:27" x14ac:dyDescent="0.2">
      <c r="C270" s="26"/>
      <c r="D270" s="3"/>
      <c r="E270" s="3"/>
      <c r="F270" s="3"/>
      <c r="G270" s="3"/>
      <c r="H270" s="3"/>
      <c r="I270" s="30"/>
      <c r="J270" s="26"/>
      <c r="K270" s="3"/>
      <c r="L270" s="3"/>
      <c r="M270" s="3"/>
      <c r="N270" s="3"/>
      <c r="O270" s="3"/>
      <c r="P270" s="30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3:27" x14ac:dyDescent="0.2">
      <c r="C271" s="26"/>
      <c r="D271" s="3"/>
      <c r="E271" s="3"/>
      <c r="F271" s="3"/>
      <c r="G271" s="3"/>
      <c r="H271" s="3"/>
      <c r="I271" s="30"/>
      <c r="J271" s="26"/>
      <c r="K271" s="3"/>
      <c r="L271" s="3"/>
      <c r="M271" s="3"/>
      <c r="N271" s="3"/>
      <c r="O271" s="3"/>
      <c r="P271" s="30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3:27" x14ac:dyDescent="0.2">
      <c r="C272" s="26"/>
      <c r="D272" s="3"/>
      <c r="E272" s="3"/>
      <c r="F272" s="3"/>
      <c r="G272" s="3"/>
      <c r="H272" s="3"/>
      <c r="I272" s="30"/>
      <c r="J272" s="26"/>
      <c r="K272" s="3"/>
      <c r="L272" s="3"/>
      <c r="M272" s="3"/>
      <c r="N272" s="3"/>
      <c r="O272" s="3"/>
      <c r="P272" s="30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3:27" x14ac:dyDescent="0.2">
      <c r="C273" s="26"/>
      <c r="D273" s="3"/>
      <c r="E273" s="3"/>
      <c r="F273" s="3"/>
      <c r="G273" s="3"/>
      <c r="H273" s="3"/>
      <c r="I273" s="30"/>
      <c r="J273" s="26"/>
      <c r="K273" s="3"/>
      <c r="L273" s="3"/>
      <c r="M273" s="3"/>
      <c r="N273" s="3"/>
      <c r="O273" s="3"/>
      <c r="P273" s="30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3:27" x14ac:dyDescent="0.2">
      <c r="C274" s="26"/>
      <c r="D274" s="3"/>
      <c r="E274" s="3"/>
      <c r="F274" s="3"/>
      <c r="G274" s="3"/>
      <c r="H274" s="3"/>
      <c r="I274" s="30"/>
      <c r="J274" s="26"/>
      <c r="K274" s="3"/>
      <c r="L274" s="3"/>
      <c r="M274" s="3"/>
      <c r="N274" s="3"/>
      <c r="O274" s="3"/>
      <c r="P274" s="30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3:27" x14ac:dyDescent="0.2">
      <c r="C275" s="26"/>
      <c r="D275" s="3"/>
      <c r="E275" s="3"/>
      <c r="F275" s="3"/>
      <c r="G275" s="3"/>
      <c r="H275" s="3"/>
      <c r="I275" s="30"/>
      <c r="J275" s="26"/>
      <c r="K275" s="3"/>
      <c r="L275" s="3"/>
      <c r="M275" s="3"/>
      <c r="N275" s="3"/>
      <c r="O275" s="3"/>
      <c r="P275" s="30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3:27" x14ac:dyDescent="0.2">
      <c r="C276" s="26"/>
      <c r="D276" s="3"/>
      <c r="E276" s="3"/>
      <c r="F276" s="3"/>
      <c r="G276" s="3"/>
      <c r="H276" s="3"/>
      <c r="I276" s="30"/>
      <c r="J276" s="26"/>
      <c r="K276" s="3"/>
      <c r="L276" s="3"/>
      <c r="M276" s="3"/>
      <c r="N276" s="3"/>
      <c r="O276" s="3"/>
      <c r="P276" s="30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3:27" x14ac:dyDescent="0.2">
      <c r="C277" s="26"/>
      <c r="D277" s="3"/>
      <c r="E277" s="3"/>
      <c r="F277" s="3"/>
      <c r="G277" s="3"/>
      <c r="H277" s="3"/>
      <c r="I277" s="30"/>
      <c r="J277" s="26"/>
      <c r="K277" s="3"/>
      <c r="L277" s="3"/>
      <c r="M277" s="3"/>
      <c r="N277" s="3"/>
      <c r="O277" s="3"/>
      <c r="P277" s="30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3:27" x14ac:dyDescent="0.2">
      <c r="C278" s="26"/>
      <c r="D278" s="3"/>
      <c r="E278" s="3"/>
      <c r="F278" s="3"/>
      <c r="G278" s="3"/>
      <c r="H278" s="3"/>
      <c r="I278" s="30"/>
      <c r="J278" s="26"/>
      <c r="K278" s="3"/>
      <c r="L278" s="3"/>
      <c r="M278" s="3"/>
      <c r="N278" s="3"/>
      <c r="O278" s="3"/>
      <c r="P278" s="30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3:27" x14ac:dyDescent="0.2">
      <c r="C279" s="26"/>
      <c r="D279" s="3"/>
      <c r="E279" s="3"/>
      <c r="F279" s="3"/>
      <c r="G279" s="3"/>
      <c r="H279" s="3"/>
      <c r="I279" s="30"/>
      <c r="J279" s="26"/>
      <c r="K279" s="3"/>
      <c r="L279" s="3"/>
      <c r="M279" s="3"/>
      <c r="N279" s="3"/>
      <c r="O279" s="3"/>
      <c r="P279" s="30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3:27" x14ac:dyDescent="0.2">
      <c r="C280" s="26"/>
      <c r="D280" s="3"/>
      <c r="E280" s="3"/>
      <c r="F280" s="3"/>
      <c r="G280" s="3"/>
      <c r="H280" s="3"/>
      <c r="I280" s="30"/>
      <c r="J280" s="26"/>
      <c r="K280" s="3"/>
      <c r="L280" s="3"/>
      <c r="M280" s="3"/>
      <c r="N280" s="3"/>
      <c r="O280" s="3"/>
      <c r="P280" s="30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3:27" x14ac:dyDescent="0.2">
      <c r="C281" s="26"/>
      <c r="D281" s="3"/>
      <c r="E281" s="3"/>
      <c r="F281" s="3"/>
      <c r="G281" s="3"/>
      <c r="H281" s="3"/>
      <c r="I281" s="30"/>
      <c r="J281" s="26"/>
      <c r="K281" s="3"/>
      <c r="L281" s="3"/>
      <c r="M281" s="3"/>
      <c r="N281" s="3"/>
      <c r="O281" s="3"/>
      <c r="P281" s="30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3:27" x14ac:dyDescent="0.2">
      <c r="C282" s="26"/>
      <c r="D282" s="3"/>
      <c r="E282" s="3"/>
      <c r="F282" s="3"/>
      <c r="G282" s="3"/>
      <c r="H282" s="3"/>
      <c r="I282" s="30"/>
      <c r="J282" s="26"/>
      <c r="K282" s="3"/>
      <c r="L282" s="3"/>
      <c r="M282" s="3"/>
      <c r="N282" s="3"/>
      <c r="O282" s="3"/>
      <c r="P282" s="30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3:27" x14ac:dyDescent="0.2">
      <c r="C283" s="26"/>
      <c r="D283" s="3"/>
      <c r="E283" s="3"/>
      <c r="F283" s="3"/>
      <c r="G283" s="3"/>
      <c r="H283" s="3"/>
      <c r="I283" s="30"/>
      <c r="J283" s="26"/>
      <c r="K283" s="3"/>
      <c r="L283" s="3"/>
      <c r="M283" s="3"/>
      <c r="N283" s="3"/>
      <c r="O283" s="3"/>
      <c r="P283" s="30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3:27" x14ac:dyDescent="0.2">
      <c r="C284" s="26"/>
      <c r="D284" s="3"/>
      <c r="E284" s="3"/>
      <c r="F284" s="3"/>
      <c r="G284" s="3"/>
      <c r="H284" s="3"/>
      <c r="I284" s="30"/>
      <c r="J284" s="26"/>
      <c r="K284" s="3"/>
      <c r="L284" s="3"/>
      <c r="M284" s="3"/>
      <c r="N284" s="3"/>
      <c r="O284" s="3"/>
      <c r="P284" s="30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3:27" x14ac:dyDescent="0.2">
      <c r="C285" s="26"/>
      <c r="D285" s="3"/>
      <c r="E285" s="3"/>
      <c r="F285" s="3"/>
      <c r="G285" s="3"/>
      <c r="H285" s="3"/>
      <c r="I285" s="30"/>
      <c r="J285" s="26"/>
      <c r="K285" s="3"/>
      <c r="L285" s="3"/>
      <c r="M285" s="3"/>
      <c r="N285" s="3"/>
      <c r="O285" s="3"/>
      <c r="P285" s="30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3:27" x14ac:dyDescent="0.2">
      <c r="C286" s="26"/>
      <c r="D286" s="3"/>
      <c r="E286" s="3"/>
      <c r="F286" s="3"/>
      <c r="G286" s="3"/>
      <c r="H286" s="3"/>
      <c r="I286" s="30"/>
      <c r="J286" s="26"/>
      <c r="K286" s="3"/>
      <c r="L286" s="3"/>
      <c r="M286" s="3"/>
      <c r="N286" s="3"/>
      <c r="O286" s="3"/>
      <c r="P286" s="30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3:27" x14ac:dyDescent="0.2">
      <c r="C287" s="26"/>
      <c r="D287" s="3"/>
      <c r="E287" s="3"/>
      <c r="F287" s="3"/>
      <c r="G287" s="3"/>
      <c r="H287" s="3"/>
      <c r="I287" s="30"/>
      <c r="J287" s="26"/>
      <c r="K287" s="3"/>
      <c r="L287" s="3"/>
      <c r="M287" s="3"/>
      <c r="N287" s="3"/>
      <c r="O287" s="3"/>
      <c r="P287" s="30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3:27" x14ac:dyDescent="0.2">
      <c r="C288" s="26"/>
      <c r="D288" s="3"/>
      <c r="E288" s="3"/>
      <c r="F288" s="3"/>
      <c r="G288" s="3"/>
      <c r="H288" s="3"/>
      <c r="I288" s="30"/>
      <c r="J288" s="26"/>
      <c r="K288" s="3"/>
      <c r="L288" s="3"/>
      <c r="M288" s="3"/>
      <c r="N288" s="3"/>
      <c r="O288" s="3"/>
      <c r="P288" s="30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3:27" x14ac:dyDescent="0.2">
      <c r="C289" s="26"/>
      <c r="D289" s="3"/>
      <c r="E289" s="3"/>
      <c r="F289" s="3"/>
      <c r="G289" s="3"/>
      <c r="H289" s="3"/>
      <c r="I289" s="30"/>
      <c r="J289" s="26"/>
      <c r="K289" s="3"/>
      <c r="L289" s="3"/>
      <c r="M289" s="3"/>
      <c r="N289" s="3"/>
      <c r="O289" s="3"/>
      <c r="P289" s="30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3:27" x14ac:dyDescent="0.2">
      <c r="C290" s="26"/>
      <c r="D290" s="3"/>
      <c r="E290" s="3"/>
      <c r="F290" s="3"/>
      <c r="G290" s="3"/>
      <c r="H290" s="3"/>
      <c r="I290" s="30"/>
      <c r="J290" s="26"/>
      <c r="K290" s="3"/>
      <c r="L290" s="3"/>
      <c r="M290" s="3"/>
      <c r="N290" s="3"/>
      <c r="O290" s="3"/>
      <c r="P290" s="30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3:27" x14ac:dyDescent="0.2">
      <c r="C291" s="26"/>
      <c r="D291" s="3"/>
      <c r="E291" s="3"/>
      <c r="F291" s="3"/>
      <c r="G291" s="3"/>
      <c r="H291" s="3"/>
      <c r="I291" s="30"/>
      <c r="J291" s="26"/>
      <c r="K291" s="3"/>
      <c r="L291" s="3"/>
      <c r="M291" s="3"/>
      <c r="N291" s="3"/>
      <c r="O291" s="3"/>
      <c r="P291" s="30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3:27" x14ac:dyDescent="0.2">
      <c r="C292" s="26"/>
      <c r="D292" s="3"/>
      <c r="E292" s="3"/>
      <c r="F292" s="3"/>
      <c r="G292" s="3"/>
      <c r="H292" s="3"/>
      <c r="I292" s="30"/>
      <c r="J292" s="26"/>
      <c r="K292" s="3"/>
      <c r="L292" s="3"/>
      <c r="M292" s="3"/>
      <c r="N292" s="3"/>
      <c r="O292" s="3"/>
      <c r="P292" s="30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3:27" x14ac:dyDescent="0.2">
      <c r="C293" s="26"/>
      <c r="D293" s="3"/>
      <c r="E293" s="3"/>
      <c r="F293" s="3"/>
      <c r="G293" s="3"/>
      <c r="H293" s="3"/>
      <c r="I293" s="30"/>
      <c r="J293" s="26"/>
      <c r="K293" s="3"/>
      <c r="L293" s="3"/>
      <c r="M293" s="3"/>
      <c r="N293" s="3"/>
      <c r="O293" s="3"/>
      <c r="P293" s="30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3:27" x14ac:dyDescent="0.2">
      <c r="C294" s="26"/>
      <c r="D294" s="3"/>
      <c r="E294" s="3"/>
      <c r="F294" s="3"/>
      <c r="G294" s="3"/>
      <c r="H294" s="3"/>
      <c r="I294" s="30"/>
      <c r="J294" s="26"/>
      <c r="K294" s="3"/>
      <c r="L294" s="3"/>
      <c r="M294" s="3"/>
      <c r="N294" s="3"/>
      <c r="O294" s="3"/>
      <c r="P294" s="30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3:27" x14ac:dyDescent="0.2">
      <c r="C295" s="26"/>
      <c r="D295" s="3"/>
      <c r="E295" s="3"/>
      <c r="F295" s="3"/>
      <c r="G295" s="3"/>
      <c r="H295" s="3"/>
      <c r="I295" s="30"/>
      <c r="J295" s="26"/>
      <c r="K295" s="3"/>
      <c r="L295" s="3"/>
      <c r="M295" s="3"/>
      <c r="N295" s="3"/>
      <c r="O295" s="3"/>
      <c r="P295" s="30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3:27" x14ac:dyDescent="0.2">
      <c r="C296" s="26"/>
      <c r="D296" s="3"/>
      <c r="E296" s="3"/>
      <c r="F296" s="3"/>
      <c r="G296" s="3"/>
      <c r="H296" s="3"/>
      <c r="I296" s="30"/>
      <c r="J296" s="26"/>
      <c r="K296" s="3"/>
      <c r="L296" s="3"/>
      <c r="M296" s="3"/>
      <c r="N296" s="3"/>
      <c r="O296" s="3"/>
      <c r="P296" s="30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3:27" x14ac:dyDescent="0.2">
      <c r="C297" s="26"/>
      <c r="D297" s="3"/>
      <c r="E297" s="3"/>
      <c r="F297" s="3"/>
      <c r="G297" s="3"/>
      <c r="H297" s="3"/>
      <c r="I297" s="30"/>
      <c r="J297" s="26"/>
      <c r="K297" s="3"/>
      <c r="L297" s="3"/>
      <c r="M297" s="3"/>
      <c r="N297" s="3"/>
      <c r="O297" s="3"/>
      <c r="P297" s="30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3:27" x14ac:dyDescent="0.2">
      <c r="C298" s="26"/>
      <c r="D298" s="3"/>
      <c r="E298" s="3"/>
      <c r="F298" s="3"/>
      <c r="G298" s="3"/>
      <c r="H298" s="3"/>
      <c r="I298" s="30"/>
      <c r="J298" s="26"/>
      <c r="K298" s="3"/>
      <c r="L298" s="3"/>
      <c r="M298" s="3"/>
      <c r="N298" s="3"/>
      <c r="O298" s="3"/>
      <c r="P298" s="30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3:27" x14ac:dyDescent="0.2">
      <c r="C299" s="26"/>
      <c r="D299" s="3"/>
      <c r="E299" s="3"/>
      <c r="F299" s="3"/>
      <c r="G299" s="3"/>
      <c r="H299" s="3"/>
      <c r="I299" s="30"/>
      <c r="J299" s="26"/>
      <c r="K299" s="3"/>
      <c r="L299" s="3"/>
      <c r="M299" s="3"/>
      <c r="N299" s="3"/>
      <c r="O299" s="3"/>
      <c r="P299" s="30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3:27" x14ac:dyDescent="0.2">
      <c r="C300" s="26"/>
      <c r="D300" s="3"/>
      <c r="E300" s="3"/>
      <c r="F300" s="3"/>
      <c r="G300" s="3"/>
      <c r="H300" s="3"/>
      <c r="I300" s="30"/>
      <c r="J300" s="26"/>
      <c r="K300" s="3"/>
      <c r="L300" s="3"/>
      <c r="M300" s="3"/>
      <c r="N300" s="3"/>
      <c r="O300" s="3"/>
      <c r="P300" s="30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3:27" x14ac:dyDescent="0.2">
      <c r="C301" s="26"/>
      <c r="D301" s="3"/>
      <c r="E301" s="3"/>
      <c r="F301" s="3"/>
      <c r="G301" s="3"/>
      <c r="H301" s="3"/>
      <c r="I301" s="30"/>
      <c r="J301" s="26"/>
      <c r="K301" s="3"/>
      <c r="L301" s="3"/>
      <c r="M301" s="3"/>
      <c r="N301" s="3"/>
      <c r="O301" s="3"/>
      <c r="P301" s="30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3:27" x14ac:dyDescent="0.2">
      <c r="C302" s="26"/>
      <c r="D302" s="3"/>
      <c r="E302" s="3"/>
      <c r="F302" s="3"/>
      <c r="G302" s="3"/>
      <c r="H302" s="3"/>
      <c r="I302" s="30"/>
      <c r="J302" s="26"/>
      <c r="K302" s="3"/>
      <c r="L302" s="3"/>
      <c r="M302" s="3"/>
      <c r="N302" s="3"/>
      <c r="O302" s="3"/>
      <c r="P302" s="30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3:27" x14ac:dyDescent="0.2">
      <c r="C303" s="26"/>
      <c r="D303" s="3"/>
      <c r="E303" s="3"/>
      <c r="F303" s="3"/>
      <c r="G303" s="3"/>
      <c r="H303" s="3"/>
      <c r="I303" s="30"/>
      <c r="J303" s="26"/>
      <c r="K303" s="3"/>
      <c r="L303" s="3"/>
      <c r="M303" s="3"/>
      <c r="N303" s="3"/>
      <c r="O303" s="3"/>
      <c r="P303" s="30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3:27" x14ac:dyDescent="0.2">
      <c r="C304" s="26"/>
      <c r="D304" s="3"/>
      <c r="E304" s="3"/>
      <c r="F304" s="3"/>
      <c r="G304" s="3"/>
      <c r="H304" s="3"/>
      <c r="I304" s="30"/>
      <c r="J304" s="26"/>
      <c r="K304" s="3"/>
      <c r="L304" s="3"/>
      <c r="M304" s="3"/>
      <c r="N304" s="3"/>
      <c r="O304" s="3"/>
      <c r="P304" s="30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3:27" x14ac:dyDescent="0.2">
      <c r="C305" s="26"/>
      <c r="D305" s="3"/>
      <c r="E305" s="3"/>
      <c r="F305" s="3"/>
      <c r="G305" s="3"/>
      <c r="H305" s="3"/>
      <c r="I305" s="30"/>
      <c r="J305" s="26"/>
      <c r="K305" s="3"/>
      <c r="L305" s="3"/>
      <c r="M305" s="3"/>
      <c r="N305" s="3"/>
      <c r="O305" s="3"/>
      <c r="P305" s="30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3:27" x14ac:dyDescent="0.2">
      <c r="C306" s="26"/>
      <c r="D306" s="3"/>
      <c r="E306" s="3"/>
      <c r="F306" s="3"/>
      <c r="G306" s="3"/>
      <c r="H306" s="3"/>
      <c r="I306" s="30"/>
      <c r="J306" s="26"/>
      <c r="K306" s="3"/>
      <c r="L306" s="3"/>
      <c r="M306" s="3"/>
      <c r="N306" s="3"/>
      <c r="O306" s="3"/>
      <c r="P306" s="30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3:27" x14ac:dyDescent="0.2">
      <c r="C307" s="26"/>
      <c r="D307" s="3"/>
      <c r="E307" s="3"/>
      <c r="F307" s="3"/>
      <c r="G307" s="3"/>
      <c r="H307" s="3"/>
      <c r="I307" s="30"/>
      <c r="J307" s="26"/>
      <c r="K307" s="3"/>
      <c r="L307" s="3"/>
      <c r="M307" s="3"/>
      <c r="N307" s="3"/>
      <c r="O307" s="3"/>
      <c r="P307" s="30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3:27" x14ac:dyDescent="0.2">
      <c r="C308" s="26"/>
      <c r="D308" s="3"/>
      <c r="E308" s="3"/>
      <c r="F308" s="3"/>
      <c r="G308" s="3"/>
      <c r="H308" s="3"/>
      <c r="I308" s="30"/>
      <c r="J308" s="26"/>
      <c r="K308" s="3"/>
      <c r="L308" s="3"/>
      <c r="M308" s="3"/>
      <c r="N308" s="3"/>
      <c r="O308" s="3"/>
      <c r="P308" s="30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3:27" x14ac:dyDescent="0.2">
      <c r="C309" s="26"/>
      <c r="D309" s="3"/>
      <c r="E309" s="3"/>
      <c r="F309" s="3"/>
      <c r="G309" s="3"/>
      <c r="H309" s="3"/>
      <c r="I309" s="30"/>
      <c r="J309" s="26"/>
      <c r="K309" s="3"/>
      <c r="L309" s="3"/>
      <c r="M309" s="3"/>
      <c r="N309" s="3"/>
      <c r="O309" s="3"/>
      <c r="P309" s="30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3:27" x14ac:dyDescent="0.2">
      <c r="C310" s="26"/>
      <c r="D310" s="3"/>
      <c r="E310" s="3"/>
      <c r="F310" s="3"/>
      <c r="G310" s="3"/>
      <c r="H310" s="3"/>
      <c r="I310" s="30"/>
      <c r="J310" s="26"/>
      <c r="K310" s="3"/>
      <c r="L310" s="3"/>
      <c r="M310" s="3"/>
      <c r="N310" s="3"/>
      <c r="O310" s="3"/>
      <c r="P310" s="30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3:27" x14ac:dyDescent="0.2">
      <c r="C311" s="26"/>
      <c r="D311" s="3"/>
      <c r="E311" s="3"/>
      <c r="F311" s="3"/>
      <c r="G311" s="3"/>
      <c r="H311" s="3"/>
      <c r="I311" s="30"/>
      <c r="J311" s="26"/>
      <c r="K311" s="3"/>
      <c r="L311" s="3"/>
      <c r="M311" s="3"/>
      <c r="N311" s="3"/>
      <c r="O311" s="3"/>
      <c r="P311" s="30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3:27" x14ac:dyDescent="0.2">
      <c r="C312" s="26"/>
      <c r="D312" s="3"/>
      <c r="E312" s="3"/>
      <c r="F312" s="3"/>
      <c r="G312" s="3"/>
      <c r="H312" s="3"/>
      <c r="I312" s="30"/>
      <c r="J312" s="26"/>
      <c r="K312" s="3"/>
      <c r="L312" s="3"/>
      <c r="M312" s="3"/>
      <c r="N312" s="3"/>
      <c r="O312" s="3"/>
      <c r="P312" s="30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3:27" x14ac:dyDescent="0.2">
      <c r="C313" s="26"/>
      <c r="D313" s="3"/>
      <c r="E313" s="3"/>
      <c r="F313" s="3"/>
      <c r="G313" s="3"/>
      <c r="H313" s="3"/>
      <c r="I313" s="30"/>
      <c r="J313" s="26"/>
      <c r="K313" s="3"/>
      <c r="L313" s="3"/>
      <c r="M313" s="3"/>
      <c r="N313" s="3"/>
      <c r="O313" s="3"/>
      <c r="P313" s="30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3:27" x14ac:dyDescent="0.2">
      <c r="C314" s="26"/>
      <c r="D314" s="3"/>
      <c r="E314" s="3"/>
      <c r="F314" s="3"/>
      <c r="G314" s="3"/>
      <c r="H314" s="3"/>
      <c r="I314" s="30"/>
      <c r="J314" s="26"/>
      <c r="K314" s="3"/>
      <c r="L314" s="3"/>
      <c r="M314" s="3"/>
      <c r="N314" s="3"/>
      <c r="O314" s="3"/>
      <c r="P314" s="30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3:27" x14ac:dyDescent="0.2">
      <c r="C315" s="26"/>
      <c r="D315" s="3"/>
      <c r="E315" s="3"/>
      <c r="F315" s="3"/>
      <c r="G315" s="3"/>
      <c r="H315" s="3"/>
      <c r="I315" s="30"/>
      <c r="J315" s="26"/>
      <c r="K315" s="3"/>
      <c r="L315" s="3"/>
      <c r="M315" s="3"/>
      <c r="N315" s="3"/>
      <c r="O315" s="3"/>
      <c r="P315" s="30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3:27" x14ac:dyDescent="0.2">
      <c r="C316" s="26"/>
      <c r="D316" s="3"/>
      <c r="E316" s="3"/>
      <c r="F316" s="3"/>
      <c r="G316" s="3"/>
      <c r="H316" s="3"/>
      <c r="I316" s="30"/>
      <c r="J316" s="26"/>
      <c r="K316" s="3"/>
      <c r="L316" s="3"/>
      <c r="M316" s="3"/>
      <c r="N316" s="3"/>
      <c r="O316" s="3"/>
      <c r="P316" s="30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3:27" x14ac:dyDescent="0.2">
      <c r="C317" s="26"/>
      <c r="D317" s="3"/>
      <c r="E317" s="3"/>
      <c r="F317" s="3"/>
      <c r="G317" s="3"/>
      <c r="H317" s="3"/>
      <c r="I317" s="30"/>
      <c r="J317" s="26"/>
      <c r="K317" s="3"/>
      <c r="L317" s="3"/>
      <c r="M317" s="3"/>
      <c r="N317" s="3"/>
      <c r="O317" s="3"/>
      <c r="P317" s="30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3:27" x14ac:dyDescent="0.2">
      <c r="C318" s="26"/>
      <c r="D318" s="3"/>
      <c r="E318" s="3"/>
      <c r="F318" s="3"/>
      <c r="G318" s="3"/>
      <c r="H318" s="3"/>
      <c r="I318" s="30"/>
      <c r="J318" s="26"/>
      <c r="K318" s="3"/>
      <c r="L318" s="3"/>
      <c r="M318" s="3"/>
      <c r="N318" s="3"/>
      <c r="O318" s="3"/>
      <c r="P318" s="30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3:27" x14ac:dyDescent="0.2">
      <c r="C319" s="26"/>
      <c r="D319" s="3"/>
      <c r="E319" s="3"/>
      <c r="F319" s="3"/>
      <c r="G319" s="3"/>
      <c r="H319" s="3"/>
      <c r="I319" s="30"/>
      <c r="J319" s="26"/>
      <c r="K319" s="3"/>
      <c r="L319" s="3"/>
      <c r="M319" s="3"/>
      <c r="N319" s="3"/>
      <c r="O319" s="3"/>
      <c r="P319" s="30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3:27" x14ac:dyDescent="0.2">
      <c r="C320" s="26"/>
      <c r="D320" s="3"/>
      <c r="E320" s="3"/>
      <c r="F320" s="3"/>
      <c r="G320" s="3"/>
      <c r="H320" s="3"/>
      <c r="I320" s="30"/>
      <c r="J320" s="26"/>
      <c r="K320" s="3"/>
      <c r="L320" s="3"/>
      <c r="M320" s="3"/>
      <c r="N320" s="3"/>
      <c r="O320" s="3"/>
      <c r="P320" s="30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3:27" x14ac:dyDescent="0.2">
      <c r="C321" s="26"/>
      <c r="D321" s="3"/>
      <c r="E321" s="3"/>
      <c r="F321" s="3"/>
      <c r="G321" s="3"/>
      <c r="H321" s="3"/>
      <c r="I321" s="30"/>
      <c r="J321" s="26"/>
      <c r="K321" s="3"/>
      <c r="L321" s="3"/>
      <c r="M321" s="3"/>
      <c r="N321" s="3"/>
      <c r="O321" s="3"/>
      <c r="P321" s="30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3:27" x14ac:dyDescent="0.2">
      <c r="C322" s="26"/>
      <c r="D322" s="3"/>
      <c r="E322" s="3"/>
      <c r="F322" s="3"/>
      <c r="G322" s="3"/>
      <c r="H322" s="3"/>
      <c r="I322" s="30"/>
      <c r="J322" s="26"/>
      <c r="K322" s="3"/>
      <c r="L322" s="3"/>
      <c r="M322" s="3"/>
      <c r="N322" s="3"/>
      <c r="O322" s="3"/>
      <c r="P322" s="30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3:27" x14ac:dyDescent="0.2">
      <c r="C323" s="26"/>
      <c r="D323" s="3"/>
      <c r="E323" s="3"/>
      <c r="F323" s="3"/>
      <c r="G323" s="3"/>
      <c r="H323" s="3"/>
      <c r="I323" s="30"/>
      <c r="J323" s="26"/>
      <c r="K323" s="3"/>
      <c r="L323" s="3"/>
      <c r="M323" s="3"/>
      <c r="N323" s="3"/>
      <c r="O323" s="3"/>
      <c r="P323" s="30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3:27" x14ac:dyDescent="0.2">
      <c r="C324" s="26"/>
      <c r="D324" s="3"/>
      <c r="E324" s="3"/>
      <c r="F324" s="3"/>
      <c r="G324" s="3"/>
      <c r="H324" s="3"/>
      <c r="I324" s="30"/>
      <c r="J324" s="26"/>
      <c r="K324" s="3"/>
      <c r="L324" s="3"/>
      <c r="M324" s="3"/>
      <c r="N324" s="3"/>
      <c r="O324" s="3"/>
      <c r="P324" s="30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3:27" x14ac:dyDescent="0.2">
      <c r="C325" s="26"/>
      <c r="D325" s="3"/>
      <c r="E325" s="3"/>
      <c r="F325" s="3"/>
      <c r="G325" s="3"/>
      <c r="H325" s="3"/>
      <c r="I325" s="30"/>
      <c r="J325" s="26"/>
      <c r="K325" s="3"/>
      <c r="L325" s="3"/>
      <c r="M325" s="3"/>
      <c r="N325" s="3"/>
      <c r="O325" s="3"/>
      <c r="P325" s="30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</sheetData>
  <sheetProtection algorithmName="SHA-512" hashValue="5Bhb2S/WT1tDPCRZ8ySQOXxsgEC11cHrA3bEvuPGwBqnHOJ0T0RzyVGoh4fyr0/RJ8au0dMIjyp3sBv25LyBQw==" saltValue="6GNNwGBNK6CRdT2LeAVglw==" spinCount="100000" sheet="1" objects="1" scenarios="1" selectLockedCells="1"/>
  <mergeCells count="7">
    <mergeCell ref="D32:G32"/>
    <mergeCell ref="K32:N32"/>
    <mergeCell ref="I1:J1"/>
    <mergeCell ref="D4:G4"/>
    <mergeCell ref="K4:N4"/>
    <mergeCell ref="D18:G18"/>
    <mergeCell ref="K18:N18"/>
  </mergeCells>
  <phoneticPr fontId="4" type="noConversion"/>
  <conditionalFormatting sqref="D7:D12 K7:K12 D21:D26 K21:K26 D35:D40 K35:K40">
    <cfRule type="cellIs" dxfId="26" priority="6" operator="equal">
      <formula>0</formula>
    </cfRule>
  </conditionalFormatting>
  <conditionalFormatting sqref="I7:I12 P7:P12 I21:I26 P21:P26 I35:I40 P35:P40">
    <cfRule type="cellIs" dxfId="25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5"/>
  <dimension ref="A1:AA325"/>
  <sheetViews>
    <sheetView showGridLines="0" showRowColHeaders="0" topLeftCell="C1" zoomScaleNormal="100" workbookViewId="0">
      <selection activeCell="I37" sqref="I37"/>
    </sheetView>
  </sheetViews>
  <sheetFormatPr defaultRowHeight="18" x14ac:dyDescent="0.2"/>
  <cols>
    <col min="1" max="2" width="8.88671875" style="105" hidden="1" customWidth="1"/>
    <col min="3" max="3" width="7.77734375" style="6" customWidth="1"/>
    <col min="4" max="4" width="24.88671875" style="6" customWidth="1"/>
    <col min="5" max="5" width="5.33203125" style="6" customWidth="1"/>
    <col min="6" max="7" width="8.88671875" style="6"/>
    <col min="8" max="8" width="4.44140625" style="6" customWidth="1"/>
    <col min="9" max="9" width="6.88671875" style="32" customWidth="1"/>
    <col min="10" max="10" width="16.77734375" style="6" customWidth="1"/>
    <col min="11" max="11" width="24.88671875" style="6" customWidth="1"/>
    <col min="12" max="12" width="5.33203125" style="6" customWidth="1"/>
    <col min="13" max="14" width="8.88671875" style="6"/>
    <col min="15" max="15" width="4.44140625" style="6" customWidth="1"/>
    <col min="16" max="16" width="6.88671875" style="32" customWidth="1"/>
    <col min="17" max="16384" width="8.88671875" style="6"/>
  </cols>
  <sheetData>
    <row r="1" spans="1:27" ht="87" customHeight="1" x14ac:dyDescent="0.25">
      <c r="A1" s="105">
        <v>1</v>
      </c>
      <c r="C1" s="102"/>
      <c r="D1" s="102"/>
      <c r="E1" s="102"/>
      <c r="F1" s="102"/>
      <c r="G1" s="102"/>
      <c r="H1" s="102"/>
      <c r="I1" s="157"/>
      <c r="J1" s="157"/>
      <c r="K1" s="102"/>
      <c r="L1" s="102"/>
      <c r="M1" s="102"/>
      <c r="N1" s="102"/>
      <c r="O1" s="102"/>
      <c r="P1" s="33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27" ht="25.5" hidden="1" customHeight="1" x14ac:dyDescent="0.2">
      <c r="C2" s="103"/>
      <c r="D2" s="103"/>
      <c r="E2" s="103"/>
      <c r="F2" s="103"/>
      <c r="G2" s="103"/>
      <c r="H2" s="103"/>
      <c r="I2" s="29"/>
      <c r="J2" s="103"/>
      <c r="K2" s="103"/>
      <c r="L2" s="103"/>
      <c r="M2" s="103"/>
      <c r="N2" s="103"/>
      <c r="O2" s="103"/>
      <c r="P2" s="29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</row>
    <row r="3" spans="1:27" ht="14.25" hidden="1" customHeight="1" thickBot="1" x14ac:dyDescent="0.25">
      <c r="C3" s="104"/>
      <c r="D3" s="104"/>
      <c r="E3" s="104"/>
      <c r="F3" s="104"/>
      <c r="G3" s="104"/>
      <c r="H3" s="5"/>
      <c r="I3" s="30"/>
      <c r="J3" s="104"/>
      <c r="K3" s="104"/>
      <c r="L3" s="104"/>
      <c r="M3" s="104"/>
      <c r="N3" s="104"/>
      <c r="O3" s="104"/>
      <c r="P3" s="30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</row>
    <row r="4" spans="1:27" ht="25.5" hidden="1" customHeight="1" thickTop="1" thickBot="1" x14ac:dyDescent="0.25">
      <c r="A4" s="100" t="s">
        <v>12</v>
      </c>
      <c r="B4" s="101" t="s">
        <v>13</v>
      </c>
      <c r="C4" s="5"/>
      <c r="D4" s="154">
        <f>Spelers!E14</f>
        <v>0</v>
      </c>
      <c r="E4" s="155"/>
      <c r="F4" s="155"/>
      <c r="G4" s="156"/>
      <c r="H4" s="5"/>
      <c r="I4" s="150">
        <f>SUM(I7:I13)</f>
        <v>2</v>
      </c>
      <c r="J4" s="5"/>
      <c r="K4" s="154">
        <f>Spelers!E26</f>
        <v>0</v>
      </c>
      <c r="L4" s="155"/>
      <c r="M4" s="155"/>
      <c r="N4" s="156"/>
      <c r="O4" s="104"/>
      <c r="P4" s="150">
        <f>SUM(P7:P13)</f>
        <v>0</v>
      </c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</row>
    <row r="5" spans="1:27" ht="9" hidden="1" customHeight="1" thickTop="1" x14ac:dyDescent="0.2">
      <c r="C5" s="104"/>
      <c r="D5" s="104"/>
      <c r="E5" s="104"/>
      <c r="F5" s="104"/>
      <c r="G5" s="104"/>
      <c r="H5" s="5"/>
      <c r="I5" s="30"/>
      <c r="J5" s="104"/>
      <c r="K5" s="104"/>
      <c r="L5" s="104"/>
      <c r="M5" s="104"/>
      <c r="N5" s="104"/>
      <c r="O5" s="104"/>
      <c r="P5" s="30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</row>
    <row r="6" spans="1:27" ht="18.75" hidden="1" thickBot="1" x14ac:dyDescent="0.3">
      <c r="C6" s="104"/>
      <c r="D6" s="22"/>
      <c r="E6" s="5" t="s">
        <v>2</v>
      </c>
      <c r="F6" s="5" t="s">
        <v>0</v>
      </c>
      <c r="G6" s="104"/>
      <c r="H6" s="5"/>
      <c r="I6" s="30"/>
      <c r="J6" s="104"/>
      <c r="K6" s="22"/>
      <c r="L6" s="5" t="s">
        <v>2</v>
      </c>
      <c r="M6" s="5" t="s">
        <v>0</v>
      </c>
      <c r="N6" s="104"/>
      <c r="O6" s="104"/>
      <c r="P6" s="30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</row>
    <row r="7" spans="1:27" ht="19.5" hidden="1" thickTop="1" thickBot="1" x14ac:dyDescent="0.3">
      <c r="A7" s="106" t="b">
        <v>1</v>
      </c>
      <c r="B7" s="107" t="b">
        <v>1</v>
      </c>
      <c r="C7" s="95" t="s">
        <v>31</v>
      </c>
      <c r="D7" s="108">
        <f>Spelers!B14</f>
        <v>0</v>
      </c>
      <c r="E7" s="13">
        <f>IF(A7=TRUE,Spelers!D14,"")</f>
        <v>0</v>
      </c>
      <c r="F7" s="92"/>
      <c r="G7" s="14">
        <f t="shared" ref="G7:G12" si="0">IF(A7=TRUE,SUM(E7+F7),"")</f>
        <v>0</v>
      </c>
      <c r="H7" s="5"/>
      <c r="I7" s="113"/>
      <c r="J7" s="95" t="s">
        <v>31</v>
      </c>
      <c r="K7" s="108">
        <f>Spelers!B26</f>
        <v>0</v>
      </c>
      <c r="L7" s="13">
        <f>IF(B7=TRUE,Spelers!D26,"")</f>
        <v>0</v>
      </c>
      <c r="M7" s="92"/>
      <c r="N7" s="14">
        <f t="shared" ref="N7:N12" si="1">IF(B7=TRUE,SUM(L7+M7),"")</f>
        <v>0</v>
      </c>
      <c r="O7" s="104"/>
      <c r="P7" s="113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</row>
    <row r="8" spans="1:27" ht="19.5" hidden="1" thickTop="1" thickBot="1" x14ac:dyDescent="0.3">
      <c r="A8" s="106" t="b">
        <v>1</v>
      </c>
      <c r="B8" s="107" t="b">
        <v>1</v>
      </c>
      <c r="C8" s="95" t="s">
        <v>31</v>
      </c>
      <c r="D8" s="109">
        <f>Spelers!B15</f>
        <v>0</v>
      </c>
      <c r="E8" s="11">
        <f>IF(A8=TRUE,Spelers!D15,"")</f>
        <v>0</v>
      </c>
      <c r="F8" s="93"/>
      <c r="G8" s="16">
        <f t="shared" si="0"/>
        <v>0</v>
      </c>
      <c r="H8" s="5"/>
      <c r="I8" s="113"/>
      <c r="J8" s="95" t="s">
        <v>31</v>
      </c>
      <c r="K8" s="109">
        <f>Spelers!B27</f>
        <v>0</v>
      </c>
      <c r="L8" s="11">
        <f>IF(B8=TRUE,Spelers!D27,"")</f>
        <v>0</v>
      </c>
      <c r="M8" s="93"/>
      <c r="N8" s="16">
        <f t="shared" si="1"/>
        <v>0</v>
      </c>
      <c r="O8" s="104"/>
      <c r="P8" s="113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</row>
    <row r="9" spans="1:27" ht="19.5" hidden="1" thickTop="1" thickBot="1" x14ac:dyDescent="0.3">
      <c r="A9" s="106" t="b">
        <v>1</v>
      </c>
      <c r="B9" s="107" t="b">
        <v>1</v>
      </c>
      <c r="C9" s="95" t="s">
        <v>31</v>
      </c>
      <c r="D9" s="109">
        <f>Spelers!B16</f>
        <v>0</v>
      </c>
      <c r="E9" s="11">
        <f>IF(A9=TRUE,Spelers!D16,"")</f>
        <v>0</v>
      </c>
      <c r="F9" s="93"/>
      <c r="G9" s="16">
        <f t="shared" si="0"/>
        <v>0</v>
      </c>
      <c r="H9" s="5"/>
      <c r="I9" s="113"/>
      <c r="J9" s="95" t="s">
        <v>31</v>
      </c>
      <c r="K9" s="109">
        <f>Spelers!B28</f>
        <v>0</v>
      </c>
      <c r="L9" s="11">
        <f>IF(B9=TRUE,Spelers!D28,"")</f>
        <v>0</v>
      </c>
      <c r="M9" s="93"/>
      <c r="N9" s="16">
        <f t="shared" si="1"/>
        <v>0</v>
      </c>
      <c r="O9" s="104"/>
      <c r="P9" s="113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</row>
    <row r="10" spans="1:27" ht="19.5" hidden="1" thickTop="1" thickBot="1" x14ac:dyDescent="0.3">
      <c r="A10" s="106" t="b">
        <v>0</v>
      </c>
      <c r="B10" s="107" t="b">
        <v>0</v>
      </c>
      <c r="C10" s="95" t="s">
        <v>16</v>
      </c>
      <c r="D10" s="109">
        <f>Spelers!B17</f>
        <v>0</v>
      </c>
      <c r="E10" s="11" t="str">
        <f>IF(A10=TRUE,Spelers!D17,"")</f>
        <v/>
      </c>
      <c r="F10" s="93"/>
      <c r="G10" s="16" t="str">
        <f t="shared" si="0"/>
        <v/>
      </c>
      <c r="H10" s="5"/>
      <c r="I10" s="113"/>
      <c r="J10" s="95" t="s">
        <v>16</v>
      </c>
      <c r="K10" s="109">
        <f>Spelers!B29</f>
        <v>0</v>
      </c>
      <c r="L10" s="11" t="str">
        <f>IF(B10=TRUE,Spelers!D29,"")</f>
        <v/>
      </c>
      <c r="M10" s="93"/>
      <c r="N10" s="16" t="str">
        <f t="shared" si="1"/>
        <v/>
      </c>
      <c r="O10" s="104"/>
      <c r="P10" s="113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</row>
    <row r="11" spans="1:27" ht="19.5" hidden="1" thickTop="1" thickBot="1" x14ac:dyDescent="0.3">
      <c r="A11" s="106" t="b">
        <v>0</v>
      </c>
      <c r="B11" s="107" t="b">
        <v>0</v>
      </c>
      <c r="C11" s="95" t="s">
        <v>16</v>
      </c>
      <c r="D11" s="109">
        <f>Spelers!B18</f>
        <v>0</v>
      </c>
      <c r="E11" s="11" t="str">
        <f>IF(A11=TRUE,Spelers!D18,"")</f>
        <v/>
      </c>
      <c r="F11" s="93"/>
      <c r="G11" s="16" t="str">
        <f t="shared" si="0"/>
        <v/>
      </c>
      <c r="H11" s="5"/>
      <c r="I11" s="113"/>
      <c r="J11" s="95" t="s">
        <v>16</v>
      </c>
      <c r="K11" s="109">
        <f>Spelers!B30</f>
        <v>0</v>
      </c>
      <c r="L11" s="11" t="str">
        <f>IF(B11=TRUE,Spelers!D30,"")</f>
        <v/>
      </c>
      <c r="M11" s="93"/>
      <c r="N11" s="16" t="str">
        <f t="shared" si="1"/>
        <v/>
      </c>
      <c r="O11" s="104"/>
      <c r="P11" s="113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</row>
    <row r="12" spans="1:27" ht="19.5" hidden="1" thickTop="1" thickBot="1" x14ac:dyDescent="0.3">
      <c r="A12" s="106" t="b">
        <v>0</v>
      </c>
      <c r="B12" s="107" t="b">
        <v>0</v>
      </c>
      <c r="C12" s="95" t="s">
        <v>16</v>
      </c>
      <c r="D12" s="110">
        <f>Spelers!B19</f>
        <v>0</v>
      </c>
      <c r="E12" s="18" t="str">
        <f>IF(A12=TRUE,Spelers!D19,"")</f>
        <v/>
      </c>
      <c r="F12" s="94"/>
      <c r="G12" s="19" t="str">
        <f t="shared" si="0"/>
        <v/>
      </c>
      <c r="H12" s="5"/>
      <c r="I12" s="113"/>
      <c r="J12" s="95" t="s">
        <v>16</v>
      </c>
      <c r="K12" s="110">
        <f>Spelers!B31</f>
        <v>0</v>
      </c>
      <c r="L12" s="18" t="str">
        <f>IF(B12=TRUE,Spelers!D31,"")</f>
        <v/>
      </c>
      <c r="M12" s="94"/>
      <c r="N12" s="19" t="str">
        <f t="shared" si="1"/>
        <v/>
      </c>
      <c r="O12" s="104"/>
      <c r="P12" s="113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</row>
    <row r="13" spans="1:27" ht="20.100000000000001" hidden="1" customHeight="1" thickTop="1" thickBot="1" x14ac:dyDescent="0.3">
      <c r="C13" s="104"/>
      <c r="D13" s="22"/>
      <c r="E13" s="20">
        <f>SUM(E7:E12)</f>
        <v>0</v>
      </c>
      <c r="F13" s="22" t="s">
        <v>1</v>
      </c>
      <c r="G13" s="21">
        <f>SUM(G7:G12)</f>
        <v>0</v>
      </c>
      <c r="H13" s="5"/>
      <c r="I13" s="31">
        <v>2</v>
      </c>
      <c r="J13" s="104"/>
      <c r="K13" s="22"/>
      <c r="L13" s="20">
        <f>SUM(L7:L12)</f>
        <v>0</v>
      </c>
      <c r="M13" s="22" t="s">
        <v>1</v>
      </c>
      <c r="N13" s="21">
        <f>SUM(N7:N12)</f>
        <v>0</v>
      </c>
      <c r="O13" s="104"/>
      <c r="P13" s="31">
        <v>0</v>
      </c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</row>
    <row r="14" spans="1:27" ht="18.75" hidden="1" thickTop="1" x14ac:dyDescent="0.2">
      <c r="C14" s="104"/>
      <c r="D14" s="104"/>
      <c r="E14" s="104"/>
      <c r="F14" s="104"/>
      <c r="G14" s="104"/>
      <c r="H14" s="104"/>
      <c r="I14" s="30"/>
      <c r="J14" s="104"/>
      <c r="K14" s="104"/>
      <c r="L14" s="104"/>
      <c r="M14" s="104"/>
      <c r="N14" s="104"/>
      <c r="O14" s="104"/>
      <c r="P14" s="30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</row>
    <row r="15" spans="1:27" hidden="1" x14ac:dyDescent="0.2">
      <c r="C15" s="104"/>
      <c r="D15" s="104"/>
      <c r="E15" s="104"/>
      <c r="F15" s="104"/>
      <c r="G15" s="104"/>
      <c r="H15" s="104"/>
      <c r="I15" s="30"/>
      <c r="J15" s="104"/>
      <c r="K15" s="104"/>
      <c r="L15" s="104"/>
      <c r="M15" s="104"/>
      <c r="N15" s="104"/>
      <c r="O15" s="104"/>
      <c r="P15" s="30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</row>
    <row r="16" spans="1:27" ht="25.5" hidden="1" customHeight="1" x14ac:dyDescent="0.2">
      <c r="C16" s="103"/>
      <c r="D16" s="103"/>
      <c r="E16" s="103"/>
      <c r="F16" s="103"/>
      <c r="G16" s="103"/>
      <c r="H16" s="103"/>
      <c r="I16" s="29"/>
      <c r="J16" s="103"/>
      <c r="K16" s="103"/>
      <c r="L16" s="103"/>
      <c r="M16" s="103"/>
      <c r="N16" s="103"/>
      <c r="O16" s="103"/>
      <c r="P16" s="29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</row>
    <row r="17" spans="1:27" ht="14.25" hidden="1" customHeight="1" thickBot="1" x14ac:dyDescent="0.25">
      <c r="C17" s="104"/>
      <c r="D17" s="104"/>
      <c r="E17" s="104"/>
      <c r="F17" s="104"/>
      <c r="G17" s="104"/>
      <c r="H17" s="104"/>
      <c r="I17" s="30"/>
      <c r="J17" s="104"/>
      <c r="K17" s="104"/>
      <c r="L17" s="104"/>
      <c r="M17" s="104"/>
      <c r="N17" s="104"/>
      <c r="O17" s="104"/>
      <c r="P17" s="30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</row>
    <row r="18" spans="1:27" ht="25.5" hidden="1" customHeight="1" thickTop="1" thickBot="1" x14ac:dyDescent="0.25">
      <c r="A18" s="100" t="s">
        <v>12</v>
      </c>
      <c r="B18" s="101" t="s">
        <v>13</v>
      </c>
      <c r="C18" s="5"/>
      <c r="D18" s="154">
        <f>Spelers!E20</f>
        <v>0</v>
      </c>
      <c r="E18" s="155"/>
      <c r="F18" s="155"/>
      <c r="G18" s="156"/>
      <c r="H18" s="104"/>
      <c r="I18" s="150">
        <f>SUM(I21:I27)</f>
        <v>2</v>
      </c>
      <c r="J18" s="5"/>
      <c r="K18" s="154">
        <f>Spelers!E2</f>
        <v>0</v>
      </c>
      <c r="L18" s="155"/>
      <c r="M18" s="155"/>
      <c r="N18" s="156"/>
      <c r="O18" s="104"/>
      <c r="P18" s="150">
        <f>SUM(P21:P27)</f>
        <v>0</v>
      </c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</row>
    <row r="19" spans="1:27" ht="9" hidden="1" customHeight="1" thickTop="1" x14ac:dyDescent="0.2">
      <c r="C19" s="104"/>
      <c r="D19" s="104"/>
      <c r="E19" s="104"/>
      <c r="F19" s="104"/>
      <c r="G19" s="104"/>
      <c r="H19" s="104"/>
      <c r="I19" s="30"/>
      <c r="J19" s="104"/>
      <c r="K19" s="104"/>
      <c r="L19" s="104"/>
      <c r="M19" s="104"/>
      <c r="N19" s="104"/>
      <c r="O19" s="104"/>
      <c r="P19" s="30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</row>
    <row r="20" spans="1:27" ht="18.75" hidden="1" thickBot="1" x14ac:dyDescent="0.3">
      <c r="C20" s="104"/>
      <c r="D20" s="22"/>
      <c r="E20" s="5" t="s">
        <v>2</v>
      </c>
      <c r="F20" s="5" t="s">
        <v>0</v>
      </c>
      <c r="G20" s="104"/>
      <c r="H20" s="104"/>
      <c r="I20" s="30"/>
      <c r="J20" s="104"/>
      <c r="K20" s="22"/>
      <c r="L20" s="5" t="s">
        <v>2</v>
      </c>
      <c r="M20" s="5" t="s">
        <v>0</v>
      </c>
      <c r="N20" s="104"/>
      <c r="O20" s="104"/>
      <c r="P20" s="30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</row>
    <row r="21" spans="1:27" ht="19.5" hidden="1" thickTop="1" thickBot="1" x14ac:dyDescent="0.3">
      <c r="A21" s="106" t="b">
        <v>1</v>
      </c>
      <c r="B21" s="107" t="b">
        <v>1</v>
      </c>
      <c r="C21" s="95" t="s">
        <v>31</v>
      </c>
      <c r="D21" s="108">
        <f>Spelers!B20</f>
        <v>0</v>
      </c>
      <c r="E21" s="13">
        <f>IF(A21=TRUE,Spelers!D20,"")</f>
        <v>0</v>
      </c>
      <c r="F21" s="92"/>
      <c r="G21" s="14">
        <f t="shared" ref="G21:G26" si="2">IF(A21=TRUE,SUM(E21+F21),"")</f>
        <v>0</v>
      </c>
      <c r="H21" s="5"/>
      <c r="I21" s="113"/>
      <c r="J21" s="95" t="s">
        <v>31</v>
      </c>
      <c r="K21" s="108">
        <f>Spelers!B2</f>
        <v>0</v>
      </c>
      <c r="L21" s="13">
        <f>IF(B21=TRUE,Spelers!D2,"")</f>
        <v>0</v>
      </c>
      <c r="M21" s="92"/>
      <c r="N21" s="14">
        <f t="shared" ref="N21:N26" si="3">IF(B21=TRUE,SUM(L21+M21),"")</f>
        <v>0</v>
      </c>
      <c r="O21" s="104"/>
      <c r="P21" s="113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</row>
    <row r="22" spans="1:27" ht="19.5" hidden="1" thickTop="1" thickBot="1" x14ac:dyDescent="0.3">
      <c r="A22" s="106" t="b">
        <v>1</v>
      </c>
      <c r="B22" s="107" t="b">
        <v>1</v>
      </c>
      <c r="C22" s="95" t="s">
        <v>31</v>
      </c>
      <c r="D22" s="109">
        <f>Spelers!B21</f>
        <v>0</v>
      </c>
      <c r="E22" s="11">
        <f>IF(A22=TRUE,Spelers!D21,"")</f>
        <v>0</v>
      </c>
      <c r="F22" s="93"/>
      <c r="G22" s="16">
        <f t="shared" si="2"/>
        <v>0</v>
      </c>
      <c r="H22" s="5"/>
      <c r="I22" s="113"/>
      <c r="J22" s="95" t="s">
        <v>31</v>
      </c>
      <c r="K22" s="109">
        <f>Spelers!B3</f>
        <v>0</v>
      </c>
      <c r="L22" s="11">
        <f>IF(B22=TRUE,Spelers!D3,"")</f>
        <v>0</v>
      </c>
      <c r="M22" s="93"/>
      <c r="N22" s="16">
        <f t="shared" si="3"/>
        <v>0</v>
      </c>
      <c r="O22" s="104"/>
      <c r="P22" s="113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</row>
    <row r="23" spans="1:27" ht="19.5" hidden="1" thickTop="1" thickBot="1" x14ac:dyDescent="0.3">
      <c r="A23" s="106" t="b">
        <v>1</v>
      </c>
      <c r="B23" s="107" t="b">
        <v>1</v>
      </c>
      <c r="C23" s="95" t="s">
        <v>31</v>
      </c>
      <c r="D23" s="109">
        <f>Spelers!B22</f>
        <v>0</v>
      </c>
      <c r="E23" s="11">
        <f>IF(A23=TRUE,Spelers!D22,"")</f>
        <v>0</v>
      </c>
      <c r="F23" s="93"/>
      <c r="G23" s="16">
        <f t="shared" si="2"/>
        <v>0</v>
      </c>
      <c r="H23" s="5"/>
      <c r="I23" s="113"/>
      <c r="J23" s="95" t="s">
        <v>31</v>
      </c>
      <c r="K23" s="109">
        <f>Spelers!B4</f>
        <v>0</v>
      </c>
      <c r="L23" s="11">
        <f>IF(B23=TRUE,Spelers!D4,"")</f>
        <v>0</v>
      </c>
      <c r="M23" s="93"/>
      <c r="N23" s="16">
        <f t="shared" si="3"/>
        <v>0</v>
      </c>
      <c r="O23" s="104"/>
      <c r="P23" s="113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</row>
    <row r="24" spans="1:27" ht="19.5" hidden="1" thickTop="1" thickBot="1" x14ac:dyDescent="0.3">
      <c r="A24" s="106" t="b">
        <v>0</v>
      </c>
      <c r="B24" s="107" t="b">
        <v>0</v>
      </c>
      <c r="C24" s="95" t="s">
        <v>16</v>
      </c>
      <c r="D24" s="109">
        <f>Spelers!B23</f>
        <v>0</v>
      </c>
      <c r="E24" s="11" t="str">
        <f>IF(A24=TRUE,Spelers!D23,"")</f>
        <v/>
      </c>
      <c r="F24" s="93"/>
      <c r="G24" s="16" t="str">
        <f t="shared" si="2"/>
        <v/>
      </c>
      <c r="H24" s="5"/>
      <c r="I24" s="113"/>
      <c r="J24" s="95" t="s">
        <v>16</v>
      </c>
      <c r="K24" s="109">
        <f>Spelers!B5</f>
        <v>0</v>
      </c>
      <c r="L24" s="11" t="str">
        <f>IF(B24=TRUE,Spelers!D5,"")</f>
        <v/>
      </c>
      <c r="M24" s="93"/>
      <c r="N24" s="16" t="str">
        <f t="shared" si="3"/>
        <v/>
      </c>
      <c r="O24" s="104"/>
      <c r="P24" s="113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</row>
    <row r="25" spans="1:27" ht="19.5" hidden="1" thickTop="1" thickBot="1" x14ac:dyDescent="0.3">
      <c r="A25" s="106" t="b">
        <v>0</v>
      </c>
      <c r="B25" s="107" t="b">
        <v>0</v>
      </c>
      <c r="C25" s="95" t="s">
        <v>16</v>
      </c>
      <c r="D25" s="109">
        <f>Spelers!B24</f>
        <v>0</v>
      </c>
      <c r="E25" s="11" t="str">
        <f>IF(A25=TRUE,Spelers!D24,"")</f>
        <v/>
      </c>
      <c r="F25" s="93"/>
      <c r="G25" s="16" t="str">
        <f t="shared" si="2"/>
        <v/>
      </c>
      <c r="H25" s="5"/>
      <c r="I25" s="113"/>
      <c r="J25" s="95" t="s">
        <v>16</v>
      </c>
      <c r="K25" s="109">
        <f>Spelers!B6</f>
        <v>0</v>
      </c>
      <c r="L25" s="11" t="str">
        <f>IF(B25=TRUE,Spelers!D6,"")</f>
        <v/>
      </c>
      <c r="M25" s="93"/>
      <c r="N25" s="16" t="str">
        <f t="shared" si="3"/>
        <v/>
      </c>
      <c r="O25" s="104"/>
      <c r="P25" s="113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</row>
    <row r="26" spans="1:27" ht="19.5" hidden="1" thickTop="1" thickBot="1" x14ac:dyDescent="0.3">
      <c r="A26" s="106" t="b">
        <v>0</v>
      </c>
      <c r="B26" s="107" t="b">
        <v>0</v>
      </c>
      <c r="C26" s="95" t="s">
        <v>16</v>
      </c>
      <c r="D26" s="110">
        <f>Spelers!B25</f>
        <v>0</v>
      </c>
      <c r="E26" s="18" t="str">
        <f>IF(A26=TRUE,Spelers!D25,"")</f>
        <v/>
      </c>
      <c r="F26" s="94"/>
      <c r="G26" s="19" t="str">
        <f t="shared" si="2"/>
        <v/>
      </c>
      <c r="H26" s="5"/>
      <c r="I26" s="113"/>
      <c r="J26" s="95" t="s">
        <v>16</v>
      </c>
      <c r="K26" s="110">
        <f>Spelers!B7</f>
        <v>0</v>
      </c>
      <c r="L26" s="18" t="str">
        <f>IF(B26=TRUE,Spelers!D7,"")</f>
        <v/>
      </c>
      <c r="M26" s="94"/>
      <c r="N26" s="19" t="str">
        <f t="shared" si="3"/>
        <v/>
      </c>
      <c r="O26" s="104"/>
      <c r="P26" s="113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</row>
    <row r="27" spans="1:27" ht="20.100000000000001" hidden="1" customHeight="1" thickTop="1" thickBot="1" x14ac:dyDescent="0.3">
      <c r="C27" s="104"/>
      <c r="D27" s="22"/>
      <c r="E27" s="20">
        <f>SUM(E21:E26)</f>
        <v>0</v>
      </c>
      <c r="F27" s="22" t="s">
        <v>1</v>
      </c>
      <c r="G27" s="21">
        <f>SUM(G21:G26)</f>
        <v>0</v>
      </c>
      <c r="H27" s="5"/>
      <c r="I27" s="31">
        <v>2</v>
      </c>
      <c r="J27" s="104"/>
      <c r="K27" s="22"/>
      <c r="L27" s="20">
        <f>SUM(L21:L26)</f>
        <v>0</v>
      </c>
      <c r="M27" s="22" t="s">
        <v>1</v>
      </c>
      <c r="N27" s="21">
        <f>SUM(N21:N26)</f>
        <v>0</v>
      </c>
      <c r="O27" s="104"/>
      <c r="P27" s="31">
        <v>0</v>
      </c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</row>
    <row r="28" spans="1:27" ht="18.75" hidden="1" thickTop="1" x14ac:dyDescent="0.2">
      <c r="C28" s="104"/>
      <c r="D28" s="104"/>
      <c r="E28" s="104"/>
      <c r="F28" s="104"/>
      <c r="G28" s="104"/>
      <c r="H28" s="104"/>
      <c r="I28" s="30"/>
      <c r="J28" s="104"/>
      <c r="K28" s="104"/>
      <c r="L28" s="104"/>
      <c r="M28" s="104"/>
      <c r="N28" s="104"/>
      <c r="O28" s="104"/>
      <c r="P28" s="30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</row>
    <row r="29" spans="1:27" hidden="1" x14ac:dyDescent="0.2">
      <c r="C29" s="104"/>
      <c r="D29" s="104"/>
      <c r="E29" s="104"/>
      <c r="F29" s="104"/>
      <c r="G29" s="104"/>
      <c r="H29" s="104"/>
      <c r="I29" s="30"/>
      <c r="J29" s="104"/>
      <c r="K29" s="104"/>
      <c r="L29" s="104"/>
      <c r="M29" s="104"/>
      <c r="N29" s="104"/>
      <c r="O29" s="104"/>
      <c r="P29" s="30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</row>
    <row r="30" spans="1:27" ht="25.5" customHeight="1" x14ac:dyDescent="0.2">
      <c r="C30" s="103"/>
      <c r="D30" s="103"/>
      <c r="E30" s="103"/>
      <c r="F30" s="103"/>
      <c r="G30" s="103"/>
      <c r="H30" s="103"/>
      <c r="I30" s="29"/>
      <c r="J30" s="103"/>
      <c r="K30" s="103"/>
      <c r="L30" s="103"/>
      <c r="M30" s="103"/>
      <c r="N30" s="103"/>
      <c r="O30" s="103"/>
      <c r="P30" s="29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</row>
    <row r="31" spans="1:27" ht="14.25" customHeight="1" thickBot="1" x14ac:dyDescent="0.25">
      <c r="C31" s="104"/>
      <c r="D31" s="104"/>
      <c r="E31" s="104"/>
      <c r="F31" s="104"/>
      <c r="G31" s="104"/>
      <c r="H31" s="104"/>
      <c r="I31" s="30"/>
      <c r="J31" s="104"/>
      <c r="K31" s="104"/>
      <c r="L31" s="104"/>
      <c r="M31" s="104"/>
      <c r="N31" s="104"/>
      <c r="O31" s="104"/>
      <c r="P31" s="30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</row>
    <row r="32" spans="1:27" ht="25.5" customHeight="1" thickTop="1" thickBot="1" x14ac:dyDescent="0.25">
      <c r="A32" s="100" t="s">
        <v>12</v>
      </c>
      <c r="B32" s="101" t="s">
        <v>13</v>
      </c>
      <c r="C32" s="5"/>
      <c r="D32" s="154">
        <f>Spelers!E32</f>
        <v>0</v>
      </c>
      <c r="E32" s="155"/>
      <c r="F32" s="155"/>
      <c r="G32" s="156"/>
      <c r="H32" s="104"/>
      <c r="I32" s="150">
        <f>SUM(I35:I41)</f>
        <v>0</v>
      </c>
      <c r="J32" s="5"/>
      <c r="K32" s="154">
        <f>Spelers!E8</f>
        <v>0</v>
      </c>
      <c r="L32" s="155"/>
      <c r="M32" s="155"/>
      <c r="N32" s="156"/>
      <c r="O32" s="104"/>
      <c r="P32" s="150">
        <f>SUM(P35:P41)</f>
        <v>2</v>
      </c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</row>
    <row r="33" spans="1:27" ht="9" customHeight="1" thickTop="1" x14ac:dyDescent="0.2">
      <c r="C33" s="104"/>
      <c r="D33" s="104"/>
      <c r="E33" s="104"/>
      <c r="F33" s="104"/>
      <c r="G33" s="104"/>
      <c r="H33" s="104"/>
      <c r="I33" s="30"/>
      <c r="J33" s="104"/>
      <c r="K33" s="104"/>
      <c r="L33" s="104"/>
      <c r="M33" s="104"/>
      <c r="N33" s="104"/>
      <c r="O33" s="104"/>
      <c r="P33" s="30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</row>
    <row r="34" spans="1:27" ht="18.75" thickBot="1" x14ac:dyDescent="0.3">
      <c r="C34" s="104"/>
      <c r="D34" s="22"/>
      <c r="E34" s="5" t="s">
        <v>2</v>
      </c>
      <c r="F34" s="5" t="s">
        <v>0</v>
      </c>
      <c r="G34" s="104"/>
      <c r="H34" s="104"/>
      <c r="I34" s="30"/>
      <c r="J34" s="104"/>
      <c r="K34" s="22"/>
      <c r="L34" s="5" t="s">
        <v>2</v>
      </c>
      <c r="M34" s="5" t="s">
        <v>0</v>
      </c>
      <c r="N34" s="104"/>
      <c r="O34" s="104"/>
      <c r="P34" s="30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</row>
    <row r="35" spans="1:27" ht="19.5" thickTop="1" thickBot="1" x14ac:dyDescent="0.3">
      <c r="A35" s="106" t="b">
        <v>1</v>
      </c>
      <c r="B35" s="107" t="b">
        <v>1</v>
      </c>
      <c r="C35" s="95" t="s">
        <v>31</v>
      </c>
      <c r="D35" s="108">
        <f>Spelers!B32</f>
        <v>0</v>
      </c>
      <c r="E35" s="13">
        <f>IF(A35=TRUE,Spelers!D32,"")</f>
        <v>0</v>
      </c>
      <c r="F35" s="92"/>
      <c r="G35" s="14">
        <f t="shared" ref="G35:G40" si="4">IF(A35=TRUE,SUM(E35+F35),"")</f>
        <v>0</v>
      </c>
      <c r="H35" s="5"/>
      <c r="I35" s="113"/>
      <c r="J35" s="95" t="s">
        <v>31</v>
      </c>
      <c r="K35" s="108">
        <f>Spelers!B8</f>
        <v>0</v>
      </c>
      <c r="L35" s="13">
        <f>IF(B35=TRUE,Spelers!D8,"")</f>
        <v>0</v>
      </c>
      <c r="M35" s="92"/>
      <c r="N35" s="14">
        <f t="shared" ref="N35:N40" si="5">IF(B35=TRUE,SUM(L35+M35),"")</f>
        <v>0</v>
      </c>
      <c r="O35" s="104"/>
      <c r="P35" s="113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</row>
    <row r="36" spans="1:27" ht="19.5" thickTop="1" thickBot="1" x14ac:dyDescent="0.3">
      <c r="A36" s="106" t="b">
        <v>1</v>
      </c>
      <c r="B36" s="107" t="b">
        <v>1</v>
      </c>
      <c r="C36" s="95" t="s">
        <v>31</v>
      </c>
      <c r="D36" s="109">
        <f>Spelers!B33</f>
        <v>0</v>
      </c>
      <c r="E36" s="11">
        <f>IF(A36=TRUE,Spelers!D33,"")</f>
        <v>0</v>
      </c>
      <c r="F36" s="93"/>
      <c r="G36" s="16">
        <f t="shared" si="4"/>
        <v>0</v>
      </c>
      <c r="H36" s="5"/>
      <c r="I36" s="113"/>
      <c r="J36" s="95" t="s">
        <v>31</v>
      </c>
      <c r="K36" s="109">
        <f>Spelers!B9</f>
        <v>0</v>
      </c>
      <c r="L36" s="11">
        <f>IF(B36=TRUE,Spelers!D9,"")</f>
        <v>0</v>
      </c>
      <c r="M36" s="93"/>
      <c r="N36" s="16">
        <f t="shared" si="5"/>
        <v>0</v>
      </c>
      <c r="O36" s="104"/>
      <c r="P36" s="113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</row>
    <row r="37" spans="1:27" ht="19.5" thickTop="1" thickBot="1" x14ac:dyDescent="0.3">
      <c r="A37" s="106" t="b">
        <v>1</v>
      </c>
      <c r="B37" s="107" t="b">
        <v>1</v>
      </c>
      <c r="C37" s="95" t="s">
        <v>31</v>
      </c>
      <c r="D37" s="109">
        <f>Spelers!B34</f>
        <v>0</v>
      </c>
      <c r="E37" s="11">
        <f>IF(A37=TRUE,Spelers!D34,"")</f>
        <v>0</v>
      </c>
      <c r="F37" s="93"/>
      <c r="G37" s="16">
        <f t="shared" si="4"/>
        <v>0</v>
      </c>
      <c r="H37" s="5"/>
      <c r="I37" s="113"/>
      <c r="J37" s="95" t="s">
        <v>31</v>
      </c>
      <c r="K37" s="109">
        <f>Spelers!B10</f>
        <v>0</v>
      </c>
      <c r="L37" s="11">
        <f>IF(B37=TRUE,Spelers!D10,"")</f>
        <v>0</v>
      </c>
      <c r="M37" s="93"/>
      <c r="N37" s="16">
        <f t="shared" si="5"/>
        <v>0</v>
      </c>
      <c r="O37" s="104"/>
      <c r="P37" s="113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</row>
    <row r="38" spans="1:27" ht="19.5" thickTop="1" thickBot="1" x14ac:dyDescent="0.3">
      <c r="A38" s="106" t="b">
        <v>0</v>
      </c>
      <c r="B38" s="107" t="b">
        <v>0</v>
      </c>
      <c r="C38" s="95" t="s">
        <v>16</v>
      </c>
      <c r="D38" s="109">
        <f>Spelers!B35</f>
        <v>0</v>
      </c>
      <c r="E38" s="11" t="str">
        <f>IF(A38=TRUE,Spelers!D35,"")</f>
        <v/>
      </c>
      <c r="F38" s="93"/>
      <c r="G38" s="16" t="str">
        <f t="shared" si="4"/>
        <v/>
      </c>
      <c r="H38" s="5"/>
      <c r="I38" s="113"/>
      <c r="J38" s="95" t="s">
        <v>16</v>
      </c>
      <c r="K38" s="109">
        <f>Spelers!B11</f>
        <v>0</v>
      </c>
      <c r="L38" s="11" t="str">
        <f>IF(B38=TRUE,Spelers!D11,"")</f>
        <v/>
      </c>
      <c r="M38" s="93"/>
      <c r="N38" s="16" t="str">
        <f t="shared" si="5"/>
        <v/>
      </c>
      <c r="O38" s="104"/>
      <c r="P38" s="113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</row>
    <row r="39" spans="1:27" ht="19.5" thickTop="1" thickBot="1" x14ac:dyDescent="0.3">
      <c r="A39" s="106" t="b">
        <v>0</v>
      </c>
      <c r="B39" s="107" t="b">
        <v>0</v>
      </c>
      <c r="C39" s="95" t="s">
        <v>16</v>
      </c>
      <c r="D39" s="109">
        <f>Spelers!B36</f>
        <v>0</v>
      </c>
      <c r="E39" s="11" t="str">
        <f>IF(A39=TRUE,Spelers!D36,"")</f>
        <v/>
      </c>
      <c r="F39" s="93"/>
      <c r="G39" s="16" t="str">
        <f t="shared" si="4"/>
        <v/>
      </c>
      <c r="H39" s="5"/>
      <c r="I39" s="113"/>
      <c r="J39" s="95" t="s">
        <v>16</v>
      </c>
      <c r="K39" s="109">
        <f>Spelers!B12</f>
        <v>0</v>
      </c>
      <c r="L39" s="11" t="str">
        <f>IF(B39=TRUE,Spelers!D12,"")</f>
        <v/>
      </c>
      <c r="M39" s="93"/>
      <c r="N39" s="16" t="str">
        <f t="shared" si="5"/>
        <v/>
      </c>
      <c r="O39" s="104"/>
      <c r="P39" s="113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</row>
    <row r="40" spans="1:27" ht="19.5" thickTop="1" thickBot="1" x14ac:dyDescent="0.3">
      <c r="A40" s="106" t="b">
        <v>0</v>
      </c>
      <c r="B40" s="107" t="b">
        <v>0</v>
      </c>
      <c r="C40" s="95" t="s">
        <v>16</v>
      </c>
      <c r="D40" s="110">
        <f>Spelers!B37</f>
        <v>0</v>
      </c>
      <c r="E40" s="18" t="str">
        <f>IF(A40=TRUE,Spelers!D37,"")</f>
        <v/>
      </c>
      <c r="F40" s="94"/>
      <c r="G40" s="19" t="str">
        <f t="shared" si="4"/>
        <v/>
      </c>
      <c r="H40" s="5"/>
      <c r="I40" s="113"/>
      <c r="J40" s="95" t="s">
        <v>16</v>
      </c>
      <c r="K40" s="110">
        <f>Spelers!B13</f>
        <v>0</v>
      </c>
      <c r="L40" s="18" t="str">
        <f>IF(B40=TRUE,Spelers!D13,"")</f>
        <v/>
      </c>
      <c r="M40" s="94"/>
      <c r="N40" s="19" t="str">
        <f t="shared" si="5"/>
        <v/>
      </c>
      <c r="O40" s="104"/>
      <c r="P40" s="113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</row>
    <row r="41" spans="1:27" ht="20.100000000000001" customHeight="1" thickTop="1" thickBot="1" x14ac:dyDescent="0.3">
      <c r="C41" s="104"/>
      <c r="D41" s="22"/>
      <c r="E41" s="20">
        <f>SUM(E35:E40)</f>
        <v>0</v>
      </c>
      <c r="F41" s="22" t="s">
        <v>1</v>
      </c>
      <c r="G41" s="21">
        <f>SUM(G35:G40)</f>
        <v>0</v>
      </c>
      <c r="H41" s="5"/>
      <c r="I41" s="31">
        <v>0</v>
      </c>
      <c r="J41" s="104"/>
      <c r="K41" s="22"/>
      <c r="L41" s="20">
        <f>SUM(L35:L40)</f>
        <v>0</v>
      </c>
      <c r="M41" s="22" t="s">
        <v>1</v>
      </c>
      <c r="N41" s="21">
        <f>SUM(N35:N40)</f>
        <v>0</v>
      </c>
      <c r="O41" s="104"/>
      <c r="P41" s="31">
        <v>2</v>
      </c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</row>
    <row r="42" spans="1:27" ht="18.75" thickTop="1" x14ac:dyDescent="0.2">
      <c r="C42" s="104"/>
      <c r="D42" s="104"/>
      <c r="E42" s="104"/>
      <c r="F42" s="104"/>
      <c r="G42" s="104"/>
      <c r="H42" s="104"/>
      <c r="I42" s="30"/>
      <c r="J42" s="104"/>
      <c r="K42" s="104"/>
      <c r="L42" s="104"/>
      <c r="M42" s="104"/>
      <c r="N42" s="104"/>
      <c r="O42" s="104"/>
      <c r="P42" s="30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</row>
    <row r="43" spans="1:27" x14ac:dyDescent="0.2">
      <c r="C43" s="104"/>
      <c r="D43" s="104"/>
      <c r="E43" s="104"/>
      <c r="F43" s="104"/>
      <c r="G43" s="104"/>
      <c r="H43" s="104"/>
      <c r="I43" s="30"/>
      <c r="J43" s="104"/>
      <c r="K43" s="104"/>
      <c r="L43" s="104"/>
      <c r="M43" s="104"/>
      <c r="N43" s="104"/>
      <c r="O43" s="104"/>
      <c r="P43" s="30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</row>
    <row r="44" spans="1:27" hidden="1" x14ac:dyDescent="0.2">
      <c r="C44" s="104"/>
      <c r="D44" s="104"/>
      <c r="E44" s="104"/>
      <c r="F44" s="104"/>
      <c r="G44" s="104"/>
      <c r="H44" s="104"/>
      <c r="I44" s="30"/>
      <c r="J44" s="104"/>
      <c r="K44" s="104"/>
      <c r="L44" s="104"/>
      <c r="M44" s="104"/>
      <c r="N44" s="104"/>
      <c r="O44" s="104"/>
      <c r="P44" s="30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</row>
    <row r="45" spans="1:27" x14ac:dyDescent="0.2">
      <c r="C45" s="104"/>
      <c r="D45" s="104"/>
      <c r="E45" s="104"/>
      <c r="F45" s="104"/>
      <c r="G45" s="104"/>
      <c r="H45" s="104"/>
      <c r="I45" s="30"/>
      <c r="J45" s="104"/>
      <c r="K45" s="104"/>
      <c r="L45" s="104"/>
      <c r="M45" s="104"/>
      <c r="N45" s="104"/>
      <c r="O45" s="104"/>
      <c r="P45" s="30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</row>
    <row r="46" spans="1:27" x14ac:dyDescent="0.2">
      <c r="C46" s="104"/>
      <c r="D46" s="104"/>
      <c r="E46" s="104"/>
      <c r="F46" s="104"/>
      <c r="G46" s="104"/>
      <c r="H46" s="104"/>
      <c r="I46" s="30"/>
      <c r="J46" s="104"/>
      <c r="K46" s="104"/>
      <c r="L46" s="104"/>
      <c r="M46" s="104"/>
      <c r="N46" s="104"/>
      <c r="O46" s="104"/>
      <c r="P46" s="30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</row>
    <row r="47" spans="1:27" x14ac:dyDescent="0.2">
      <c r="C47" s="104"/>
      <c r="D47" s="104"/>
      <c r="E47" s="104"/>
      <c r="F47" s="104"/>
      <c r="G47" s="104"/>
      <c r="H47" s="104"/>
      <c r="I47" s="30"/>
      <c r="J47" s="104"/>
      <c r="K47" s="104"/>
      <c r="L47" s="104"/>
      <c r="M47" s="104"/>
      <c r="N47" s="104"/>
      <c r="O47" s="104"/>
      <c r="P47" s="30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</row>
    <row r="48" spans="1:27" x14ac:dyDescent="0.2">
      <c r="C48" s="104"/>
      <c r="D48" s="104"/>
      <c r="E48" s="104"/>
      <c r="F48" s="104"/>
      <c r="G48" s="104"/>
      <c r="H48" s="104"/>
      <c r="I48" s="30"/>
      <c r="J48" s="104"/>
      <c r="K48" s="104"/>
      <c r="L48" s="104"/>
      <c r="M48" s="104"/>
      <c r="N48" s="104"/>
      <c r="O48" s="104"/>
      <c r="P48" s="30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</row>
    <row r="49" spans="3:27" x14ac:dyDescent="0.2">
      <c r="C49" s="104"/>
      <c r="D49" s="104"/>
      <c r="E49" s="104"/>
      <c r="F49" s="104"/>
      <c r="G49" s="104"/>
      <c r="H49" s="104"/>
      <c r="I49" s="30"/>
      <c r="J49" s="104"/>
      <c r="K49" s="104"/>
      <c r="L49" s="104"/>
      <c r="M49" s="104"/>
      <c r="N49" s="104"/>
      <c r="O49" s="104"/>
      <c r="P49" s="30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</row>
    <row r="50" spans="3:27" x14ac:dyDescent="0.2">
      <c r="C50" s="104"/>
      <c r="D50" s="104"/>
      <c r="E50" s="104"/>
      <c r="F50" s="104"/>
      <c r="G50" s="104"/>
      <c r="H50" s="104"/>
      <c r="I50" s="30"/>
      <c r="J50" s="104"/>
      <c r="K50" s="104"/>
      <c r="L50" s="104"/>
      <c r="M50" s="104"/>
      <c r="N50" s="104"/>
      <c r="O50" s="104"/>
      <c r="P50" s="30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</row>
    <row r="51" spans="3:27" x14ac:dyDescent="0.2">
      <c r="C51" s="104"/>
      <c r="D51" s="104"/>
      <c r="E51" s="104"/>
      <c r="F51" s="104"/>
      <c r="G51" s="104"/>
      <c r="H51" s="104"/>
      <c r="I51" s="30"/>
      <c r="J51" s="104"/>
      <c r="K51" s="104"/>
      <c r="L51" s="104"/>
      <c r="M51" s="104"/>
      <c r="N51" s="104"/>
      <c r="O51" s="104"/>
      <c r="P51" s="30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</row>
    <row r="52" spans="3:27" x14ac:dyDescent="0.2">
      <c r="C52" s="104"/>
      <c r="D52" s="104"/>
      <c r="E52" s="104"/>
      <c r="F52" s="104"/>
      <c r="G52" s="104"/>
      <c r="H52" s="104"/>
      <c r="I52" s="30"/>
      <c r="J52" s="104"/>
      <c r="K52" s="104"/>
      <c r="L52" s="104"/>
      <c r="M52" s="104"/>
      <c r="N52" s="104"/>
      <c r="O52" s="104"/>
      <c r="P52" s="30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</row>
    <row r="53" spans="3:27" x14ac:dyDescent="0.2">
      <c r="C53" s="104"/>
      <c r="D53" s="104"/>
      <c r="E53" s="104"/>
      <c r="F53" s="104"/>
      <c r="G53" s="104"/>
      <c r="H53" s="104"/>
      <c r="I53" s="30"/>
      <c r="J53" s="104"/>
      <c r="K53" s="104"/>
      <c r="L53" s="104"/>
      <c r="M53" s="104"/>
      <c r="N53" s="104"/>
      <c r="O53" s="104"/>
      <c r="P53" s="30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</row>
    <row r="54" spans="3:27" x14ac:dyDescent="0.2">
      <c r="C54" s="104"/>
      <c r="D54" s="104"/>
      <c r="E54" s="104"/>
      <c r="F54" s="104"/>
      <c r="G54" s="104"/>
      <c r="H54" s="104"/>
      <c r="I54" s="30"/>
      <c r="J54" s="104"/>
      <c r="K54" s="104"/>
      <c r="L54" s="104"/>
      <c r="M54" s="104"/>
      <c r="N54" s="104"/>
      <c r="O54" s="104"/>
      <c r="P54" s="30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</row>
    <row r="55" spans="3:27" x14ac:dyDescent="0.2">
      <c r="C55" s="104"/>
      <c r="D55" s="104"/>
      <c r="E55" s="104"/>
      <c r="F55" s="104"/>
      <c r="G55" s="104"/>
      <c r="H55" s="104"/>
      <c r="I55" s="30"/>
      <c r="J55" s="104"/>
      <c r="K55" s="104"/>
      <c r="L55" s="104"/>
      <c r="M55" s="104"/>
      <c r="N55" s="104"/>
      <c r="O55" s="104"/>
      <c r="P55" s="30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</row>
    <row r="56" spans="3:27" x14ac:dyDescent="0.2">
      <c r="C56" s="104"/>
      <c r="D56" s="104"/>
      <c r="E56" s="104"/>
      <c r="F56" s="104"/>
      <c r="G56" s="104"/>
      <c r="H56" s="104"/>
      <c r="I56" s="30"/>
      <c r="J56" s="104"/>
      <c r="K56" s="104"/>
      <c r="L56" s="104"/>
      <c r="M56" s="104"/>
      <c r="N56" s="104"/>
      <c r="O56" s="104"/>
      <c r="P56" s="30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</row>
    <row r="57" spans="3:27" x14ac:dyDescent="0.2">
      <c r="C57" s="104"/>
      <c r="D57" s="104"/>
      <c r="E57" s="104"/>
      <c r="F57" s="104"/>
      <c r="G57" s="104"/>
      <c r="H57" s="104"/>
      <c r="I57" s="30"/>
      <c r="J57" s="104"/>
      <c r="K57" s="104"/>
      <c r="L57" s="104"/>
      <c r="M57" s="104"/>
      <c r="N57" s="104"/>
      <c r="O57" s="104"/>
      <c r="P57" s="30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</row>
    <row r="58" spans="3:27" x14ac:dyDescent="0.2">
      <c r="C58" s="104"/>
      <c r="D58" s="104"/>
      <c r="E58" s="104"/>
      <c r="F58" s="104"/>
      <c r="G58" s="104"/>
      <c r="H58" s="104"/>
      <c r="I58" s="30"/>
      <c r="J58" s="104"/>
      <c r="K58" s="104"/>
      <c r="L58" s="104"/>
      <c r="M58" s="104"/>
      <c r="N58" s="104"/>
      <c r="O58" s="104"/>
      <c r="P58" s="30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</row>
    <row r="59" spans="3:27" x14ac:dyDescent="0.2">
      <c r="C59" s="104"/>
      <c r="D59" s="104"/>
      <c r="E59" s="104"/>
      <c r="F59" s="104"/>
      <c r="G59" s="104"/>
      <c r="H59" s="104"/>
      <c r="I59" s="30"/>
      <c r="J59" s="104"/>
      <c r="K59" s="104"/>
      <c r="L59" s="104"/>
      <c r="M59" s="104"/>
      <c r="N59" s="104"/>
      <c r="O59" s="104"/>
      <c r="P59" s="30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</row>
    <row r="60" spans="3:27" x14ac:dyDescent="0.2">
      <c r="C60" s="104"/>
      <c r="D60" s="104"/>
      <c r="E60" s="104"/>
      <c r="F60" s="104"/>
      <c r="G60" s="104"/>
      <c r="H60" s="104"/>
      <c r="I60" s="30"/>
      <c r="J60" s="104"/>
      <c r="K60" s="104"/>
      <c r="L60" s="104"/>
      <c r="M60" s="104"/>
      <c r="N60" s="104"/>
      <c r="O60" s="104"/>
      <c r="P60" s="30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</row>
    <row r="61" spans="3:27" x14ac:dyDescent="0.2">
      <c r="C61" s="104"/>
      <c r="D61" s="104"/>
      <c r="E61" s="104"/>
      <c r="F61" s="104"/>
      <c r="G61" s="104"/>
      <c r="H61" s="104"/>
      <c r="I61" s="30"/>
      <c r="J61" s="104"/>
      <c r="K61" s="104"/>
      <c r="L61" s="104"/>
      <c r="M61" s="104"/>
      <c r="N61" s="104"/>
      <c r="O61" s="104"/>
      <c r="P61" s="30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</row>
    <row r="62" spans="3:27" x14ac:dyDescent="0.2">
      <c r="C62" s="104"/>
      <c r="D62" s="104"/>
      <c r="E62" s="104"/>
      <c r="F62" s="104"/>
      <c r="G62" s="104"/>
      <c r="H62" s="104"/>
      <c r="I62" s="30"/>
      <c r="J62" s="104"/>
      <c r="K62" s="104"/>
      <c r="L62" s="104"/>
      <c r="M62" s="104"/>
      <c r="N62" s="104"/>
      <c r="O62" s="104"/>
      <c r="P62" s="30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</row>
    <row r="63" spans="3:27" x14ac:dyDescent="0.2">
      <c r="C63" s="104"/>
      <c r="D63" s="104"/>
      <c r="E63" s="104"/>
      <c r="F63" s="104"/>
      <c r="G63" s="104"/>
      <c r="H63" s="104"/>
      <c r="I63" s="30"/>
      <c r="J63" s="104"/>
      <c r="K63" s="104"/>
      <c r="L63" s="104"/>
      <c r="M63" s="104"/>
      <c r="N63" s="104"/>
      <c r="O63" s="104"/>
      <c r="P63" s="30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</row>
    <row r="64" spans="3:27" x14ac:dyDescent="0.2">
      <c r="C64" s="104"/>
      <c r="D64" s="104"/>
      <c r="E64" s="104"/>
      <c r="F64" s="104"/>
      <c r="G64" s="104"/>
      <c r="H64" s="104"/>
      <c r="I64" s="30"/>
      <c r="J64" s="104"/>
      <c r="K64" s="104"/>
      <c r="L64" s="104"/>
      <c r="M64" s="104"/>
      <c r="N64" s="104"/>
      <c r="O64" s="104"/>
      <c r="P64" s="30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</row>
    <row r="65" spans="3:27" x14ac:dyDescent="0.2">
      <c r="C65" s="104"/>
      <c r="D65" s="104"/>
      <c r="E65" s="104"/>
      <c r="F65" s="104"/>
      <c r="G65" s="104"/>
      <c r="H65" s="104"/>
      <c r="I65" s="30"/>
      <c r="J65" s="104"/>
      <c r="K65" s="104"/>
      <c r="L65" s="104"/>
      <c r="M65" s="104"/>
      <c r="N65" s="104"/>
      <c r="O65" s="104"/>
      <c r="P65" s="30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</row>
    <row r="66" spans="3:27" x14ac:dyDescent="0.2">
      <c r="C66" s="104"/>
      <c r="D66" s="104"/>
      <c r="E66" s="104"/>
      <c r="F66" s="104"/>
      <c r="G66" s="104"/>
      <c r="H66" s="104"/>
      <c r="I66" s="30"/>
      <c r="J66" s="104"/>
      <c r="K66" s="104"/>
      <c r="L66" s="104"/>
      <c r="M66" s="104"/>
      <c r="N66" s="104"/>
      <c r="O66" s="104"/>
      <c r="P66" s="30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</row>
    <row r="67" spans="3:27" x14ac:dyDescent="0.2">
      <c r="C67" s="104"/>
      <c r="D67" s="104"/>
      <c r="E67" s="104"/>
      <c r="F67" s="104"/>
      <c r="G67" s="104"/>
      <c r="H67" s="104"/>
      <c r="I67" s="30"/>
      <c r="J67" s="104"/>
      <c r="K67" s="104"/>
      <c r="L67" s="104"/>
      <c r="M67" s="104"/>
      <c r="N67" s="104"/>
      <c r="O67" s="104"/>
      <c r="P67" s="30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</row>
    <row r="68" spans="3:27" x14ac:dyDescent="0.2">
      <c r="C68" s="104"/>
      <c r="D68" s="104"/>
      <c r="E68" s="104"/>
      <c r="F68" s="104"/>
      <c r="G68" s="104"/>
      <c r="H68" s="104"/>
      <c r="I68" s="30"/>
      <c r="J68" s="104"/>
      <c r="K68" s="104"/>
      <c r="L68" s="104"/>
      <c r="M68" s="104"/>
      <c r="N68" s="104"/>
      <c r="O68" s="104"/>
      <c r="P68" s="30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</row>
    <row r="69" spans="3:27" x14ac:dyDescent="0.2">
      <c r="C69" s="104"/>
      <c r="D69" s="104"/>
      <c r="E69" s="104"/>
      <c r="F69" s="104"/>
      <c r="G69" s="104"/>
      <c r="H69" s="104"/>
      <c r="I69" s="30"/>
      <c r="J69" s="104"/>
      <c r="K69" s="104"/>
      <c r="L69" s="104"/>
      <c r="M69" s="104"/>
      <c r="N69" s="104"/>
      <c r="O69" s="104"/>
      <c r="P69" s="30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</row>
    <row r="70" spans="3:27" x14ac:dyDescent="0.2">
      <c r="C70" s="104"/>
      <c r="D70" s="104"/>
      <c r="E70" s="104"/>
      <c r="F70" s="104"/>
      <c r="G70" s="104"/>
      <c r="H70" s="104"/>
      <c r="I70" s="30"/>
      <c r="J70" s="104"/>
      <c r="K70" s="104"/>
      <c r="L70" s="104"/>
      <c r="M70" s="104"/>
      <c r="N70" s="104"/>
      <c r="O70" s="104"/>
      <c r="P70" s="30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</row>
    <row r="71" spans="3:27" x14ac:dyDescent="0.2">
      <c r="C71" s="104"/>
      <c r="D71" s="104"/>
      <c r="E71" s="104"/>
      <c r="F71" s="104"/>
      <c r="G71" s="104"/>
      <c r="H71" s="104"/>
      <c r="I71" s="30"/>
      <c r="J71" s="104"/>
      <c r="K71" s="104"/>
      <c r="L71" s="104"/>
      <c r="M71" s="104"/>
      <c r="N71" s="104"/>
      <c r="O71" s="104"/>
      <c r="P71" s="30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</row>
    <row r="72" spans="3:27" x14ac:dyDescent="0.2">
      <c r="C72" s="104"/>
      <c r="D72" s="104"/>
      <c r="E72" s="104"/>
      <c r="F72" s="104"/>
      <c r="G72" s="104"/>
      <c r="H72" s="104"/>
      <c r="I72" s="30"/>
      <c r="J72" s="104"/>
      <c r="K72" s="104"/>
      <c r="L72" s="104"/>
      <c r="M72" s="104"/>
      <c r="N72" s="104"/>
      <c r="O72" s="104"/>
      <c r="P72" s="30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</row>
    <row r="73" spans="3:27" x14ac:dyDescent="0.2">
      <c r="C73" s="104"/>
      <c r="D73" s="104"/>
      <c r="E73" s="104"/>
      <c r="F73" s="104"/>
      <c r="G73" s="104"/>
      <c r="H73" s="104"/>
      <c r="I73" s="30"/>
      <c r="J73" s="104"/>
      <c r="K73" s="104"/>
      <c r="L73" s="104"/>
      <c r="M73" s="104"/>
      <c r="N73" s="104"/>
      <c r="O73" s="104"/>
      <c r="P73" s="30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</row>
    <row r="74" spans="3:27" x14ac:dyDescent="0.2">
      <c r="C74" s="104"/>
      <c r="D74" s="104"/>
      <c r="E74" s="104"/>
      <c r="F74" s="104"/>
      <c r="G74" s="104"/>
      <c r="H74" s="104"/>
      <c r="I74" s="30"/>
      <c r="J74" s="104"/>
      <c r="K74" s="104"/>
      <c r="L74" s="104"/>
      <c r="M74" s="104"/>
      <c r="N74" s="104"/>
      <c r="O74" s="104"/>
      <c r="P74" s="30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</row>
    <row r="75" spans="3:27" x14ac:dyDescent="0.2">
      <c r="C75" s="104"/>
      <c r="D75" s="104"/>
      <c r="E75" s="104"/>
      <c r="F75" s="104"/>
      <c r="G75" s="104"/>
      <c r="H75" s="104"/>
      <c r="I75" s="30"/>
      <c r="J75" s="104"/>
      <c r="K75" s="104"/>
      <c r="L75" s="104"/>
      <c r="M75" s="104"/>
      <c r="N75" s="104"/>
      <c r="O75" s="104"/>
      <c r="P75" s="30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</row>
    <row r="76" spans="3:27" x14ac:dyDescent="0.2">
      <c r="C76" s="104"/>
      <c r="D76" s="104"/>
      <c r="E76" s="104"/>
      <c r="F76" s="104"/>
      <c r="G76" s="104"/>
      <c r="H76" s="104"/>
      <c r="I76" s="30"/>
      <c r="J76" s="104"/>
      <c r="K76" s="104"/>
      <c r="L76" s="104"/>
      <c r="M76" s="104"/>
      <c r="N76" s="104"/>
      <c r="O76" s="104"/>
      <c r="P76" s="30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</row>
    <row r="77" spans="3:27" x14ac:dyDescent="0.2">
      <c r="C77" s="104"/>
      <c r="D77" s="104"/>
      <c r="E77" s="104"/>
      <c r="F77" s="104"/>
      <c r="G77" s="104"/>
      <c r="H77" s="104"/>
      <c r="I77" s="30"/>
      <c r="J77" s="104"/>
      <c r="K77" s="104"/>
      <c r="L77" s="104"/>
      <c r="M77" s="104"/>
      <c r="N77" s="104"/>
      <c r="O77" s="104"/>
      <c r="P77" s="30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</row>
    <row r="78" spans="3:27" x14ac:dyDescent="0.2">
      <c r="C78" s="104"/>
      <c r="D78" s="104"/>
      <c r="E78" s="104"/>
      <c r="F78" s="104"/>
      <c r="G78" s="104"/>
      <c r="H78" s="104"/>
      <c r="I78" s="30"/>
      <c r="J78" s="104"/>
      <c r="K78" s="104"/>
      <c r="L78" s="104"/>
      <c r="M78" s="104"/>
      <c r="N78" s="104"/>
      <c r="O78" s="104"/>
      <c r="P78" s="30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</row>
    <row r="79" spans="3:27" x14ac:dyDescent="0.2">
      <c r="C79" s="104"/>
      <c r="D79" s="104"/>
      <c r="E79" s="104"/>
      <c r="F79" s="104"/>
      <c r="G79" s="104"/>
      <c r="H79" s="104"/>
      <c r="I79" s="30"/>
      <c r="J79" s="104"/>
      <c r="K79" s="104"/>
      <c r="L79" s="104"/>
      <c r="M79" s="104"/>
      <c r="N79" s="104"/>
      <c r="O79" s="104"/>
      <c r="P79" s="30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</row>
    <row r="80" spans="3:27" x14ac:dyDescent="0.2">
      <c r="C80" s="104"/>
      <c r="D80" s="104"/>
      <c r="E80" s="104"/>
      <c r="F80" s="104"/>
      <c r="G80" s="104"/>
      <c r="H80" s="104"/>
      <c r="I80" s="30"/>
      <c r="J80" s="104"/>
      <c r="K80" s="104"/>
      <c r="L80" s="104"/>
      <c r="M80" s="104"/>
      <c r="N80" s="104"/>
      <c r="O80" s="104"/>
      <c r="P80" s="30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</row>
    <row r="81" spans="3:27" x14ac:dyDescent="0.2">
      <c r="C81" s="104"/>
      <c r="D81" s="104"/>
      <c r="E81" s="104"/>
      <c r="F81" s="104"/>
      <c r="G81" s="104"/>
      <c r="H81" s="104"/>
      <c r="I81" s="30"/>
      <c r="J81" s="104"/>
      <c r="K81" s="104"/>
      <c r="L81" s="104"/>
      <c r="M81" s="104"/>
      <c r="N81" s="104"/>
      <c r="O81" s="104"/>
      <c r="P81" s="30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</row>
    <row r="82" spans="3:27" x14ac:dyDescent="0.2">
      <c r="C82" s="104"/>
      <c r="D82" s="104"/>
      <c r="E82" s="104"/>
      <c r="F82" s="104"/>
      <c r="G82" s="104"/>
      <c r="H82" s="104"/>
      <c r="I82" s="30"/>
      <c r="J82" s="104"/>
      <c r="K82" s="104"/>
      <c r="L82" s="104"/>
      <c r="M82" s="104"/>
      <c r="N82" s="104"/>
      <c r="O82" s="104"/>
      <c r="P82" s="30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</row>
    <row r="83" spans="3:27" x14ac:dyDescent="0.2">
      <c r="C83" s="104"/>
      <c r="D83" s="104"/>
      <c r="E83" s="104"/>
      <c r="F83" s="104"/>
      <c r="G83" s="104"/>
      <c r="H83" s="104"/>
      <c r="I83" s="30"/>
      <c r="J83" s="104"/>
      <c r="K83" s="104"/>
      <c r="L83" s="104"/>
      <c r="M83" s="104"/>
      <c r="N83" s="104"/>
      <c r="O83" s="104"/>
      <c r="P83" s="30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</row>
    <row r="84" spans="3:27" x14ac:dyDescent="0.2">
      <c r="C84" s="104"/>
      <c r="D84" s="104"/>
      <c r="E84" s="104"/>
      <c r="F84" s="104"/>
      <c r="G84" s="104"/>
      <c r="H84" s="104"/>
      <c r="I84" s="30"/>
      <c r="J84" s="104"/>
      <c r="K84" s="104"/>
      <c r="L84" s="104"/>
      <c r="M84" s="104"/>
      <c r="N84" s="104"/>
      <c r="O84" s="104"/>
      <c r="P84" s="30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</row>
    <row r="85" spans="3:27" x14ac:dyDescent="0.2">
      <c r="C85" s="104"/>
      <c r="D85" s="104"/>
      <c r="E85" s="104"/>
      <c r="F85" s="104"/>
      <c r="G85" s="104"/>
      <c r="H85" s="104"/>
      <c r="I85" s="30"/>
      <c r="J85" s="104"/>
      <c r="K85" s="104"/>
      <c r="L85" s="104"/>
      <c r="M85" s="104"/>
      <c r="N85" s="104"/>
      <c r="O85" s="104"/>
      <c r="P85" s="30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</row>
    <row r="86" spans="3:27" x14ac:dyDescent="0.2">
      <c r="C86" s="104"/>
      <c r="D86" s="104"/>
      <c r="E86" s="104"/>
      <c r="F86" s="104"/>
      <c r="G86" s="104"/>
      <c r="H86" s="104"/>
      <c r="I86" s="30"/>
      <c r="J86" s="104"/>
      <c r="K86" s="104"/>
      <c r="L86" s="104"/>
      <c r="M86" s="104"/>
      <c r="N86" s="104"/>
      <c r="O86" s="104"/>
      <c r="P86" s="30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</row>
    <row r="87" spans="3:27" x14ac:dyDescent="0.2">
      <c r="C87" s="104"/>
      <c r="D87" s="104"/>
      <c r="E87" s="104"/>
      <c r="F87" s="104"/>
      <c r="G87" s="104"/>
      <c r="H87" s="104"/>
      <c r="I87" s="30"/>
      <c r="J87" s="104"/>
      <c r="K87" s="104"/>
      <c r="L87" s="104"/>
      <c r="M87" s="104"/>
      <c r="N87" s="104"/>
      <c r="O87" s="104"/>
      <c r="P87" s="30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</row>
    <row r="88" spans="3:27" x14ac:dyDescent="0.2">
      <c r="C88" s="104"/>
      <c r="D88" s="104"/>
      <c r="E88" s="104"/>
      <c r="F88" s="104"/>
      <c r="G88" s="104"/>
      <c r="H88" s="104"/>
      <c r="I88" s="30"/>
      <c r="J88" s="104"/>
      <c r="K88" s="104"/>
      <c r="L88" s="104"/>
      <c r="M88" s="104"/>
      <c r="N88" s="104"/>
      <c r="O88" s="104"/>
      <c r="P88" s="30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</row>
    <row r="89" spans="3:27" x14ac:dyDescent="0.2">
      <c r="C89" s="104"/>
      <c r="D89" s="104"/>
      <c r="E89" s="104"/>
      <c r="F89" s="104"/>
      <c r="G89" s="104"/>
      <c r="H89" s="104"/>
      <c r="I89" s="30"/>
      <c r="J89" s="104"/>
      <c r="K89" s="104"/>
      <c r="L89" s="104"/>
      <c r="M89" s="104"/>
      <c r="N89" s="104"/>
      <c r="O89" s="104"/>
      <c r="P89" s="30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</row>
    <row r="90" spans="3:27" x14ac:dyDescent="0.2">
      <c r="C90" s="104"/>
      <c r="D90" s="104"/>
      <c r="E90" s="104"/>
      <c r="F90" s="104"/>
      <c r="G90" s="104"/>
      <c r="H90" s="104"/>
      <c r="I90" s="30"/>
      <c r="J90" s="104"/>
      <c r="K90" s="104"/>
      <c r="L90" s="104"/>
      <c r="M90" s="104"/>
      <c r="N90" s="104"/>
      <c r="O90" s="104"/>
      <c r="P90" s="30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</row>
    <row r="91" spans="3:27" x14ac:dyDescent="0.2">
      <c r="C91" s="104"/>
      <c r="D91" s="104"/>
      <c r="E91" s="104"/>
      <c r="F91" s="104"/>
      <c r="G91" s="104"/>
      <c r="H91" s="104"/>
      <c r="I91" s="30"/>
      <c r="J91" s="104"/>
      <c r="K91" s="104"/>
      <c r="L91" s="104"/>
      <c r="M91" s="104"/>
      <c r="N91" s="104"/>
      <c r="O91" s="104"/>
      <c r="P91" s="30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</row>
    <row r="92" spans="3:27" x14ac:dyDescent="0.2">
      <c r="C92" s="104"/>
      <c r="D92" s="104"/>
      <c r="E92" s="104"/>
      <c r="F92" s="104"/>
      <c r="G92" s="104"/>
      <c r="H92" s="104"/>
      <c r="I92" s="30"/>
      <c r="J92" s="104"/>
      <c r="K92" s="104"/>
      <c r="L92" s="104"/>
      <c r="M92" s="104"/>
      <c r="N92" s="104"/>
      <c r="O92" s="104"/>
      <c r="P92" s="30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</row>
    <row r="93" spans="3:27" x14ac:dyDescent="0.2">
      <c r="C93" s="104"/>
      <c r="D93" s="104"/>
      <c r="E93" s="104"/>
      <c r="F93" s="104"/>
      <c r="G93" s="104"/>
      <c r="H93" s="104"/>
      <c r="I93" s="30"/>
      <c r="J93" s="104"/>
      <c r="K93" s="104"/>
      <c r="L93" s="104"/>
      <c r="M93" s="104"/>
      <c r="N93" s="104"/>
      <c r="O93" s="104"/>
      <c r="P93" s="30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</row>
    <row r="94" spans="3:27" x14ac:dyDescent="0.2">
      <c r="C94" s="104"/>
      <c r="D94" s="104"/>
      <c r="E94" s="104"/>
      <c r="F94" s="104"/>
      <c r="G94" s="104"/>
      <c r="H94" s="104"/>
      <c r="I94" s="30"/>
      <c r="J94" s="104"/>
      <c r="K94" s="104"/>
      <c r="L94" s="104"/>
      <c r="M94" s="104"/>
      <c r="N94" s="104"/>
      <c r="O94" s="104"/>
      <c r="P94" s="30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</row>
    <row r="95" spans="3:27" x14ac:dyDescent="0.2">
      <c r="C95" s="104"/>
      <c r="D95" s="104"/>
      <c r="E95" s="104"/>
      <c r="F95" s="104"/>
      <c r="G95" s="104"/>
      <c r="H95" s="104"/>
      <c r="I95" s="30"/>
      <c r="J95" s="104"/>
      <c r="K95" s="104"/>
      <c r="L95" s="104"/>
      <c r="M95" s="104"/>
      <c r="N95" s="104"/>
      <c r="O95" s="104"/>
      <c r="P95" s="30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</row>
    <row r="96" spans="3:27" x14ac:dyDescent="0.2">
      <c r="C96" s="104"/>
      <c r="D96" s="104"/>
      <c r="E96" s="104"/>
      <c r="F96" s="104"/>
      <c r="G96" s="104"/>
      <c r="H96" s="104"/>
      <c r="I96" s="30"/>
      <c r="J96" s="104"/>
      <c r="K96" s="104"/>
      <c r="L96" s="104"/>
      <c r="M96" s="104"/>
      <c r="N96" s="104"/>
      <c r="O96" s="104"/>
      <c r="P96" s="30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</row>
    <row r="97" spans="3:27" x14ac:dyDescent="0.2">
      <c r="C97" s="104"/>
      <c r="D97" s="104"/>
      <c r="E97" s="104"/>
      <c r="F97" s="104"/>
      <c r="G97" s="104"/>
      <c r="H97" s="104"/>
      <c r="I97" s="30"/>
      <c r="J97" s="104"/>
      <c r="K97" s="104"/>
      <c r="L97" s="104"/>
      <c r="M97" s="104"/>
      <c r="N97" s="104"/>
      <c r="O97" s="104"/>
      <c r="P97" s="30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</row>
    <row r="98" spans="3:27" x14ac:dyDescent="0.2">
      <c r="C98" s="104"/>
      <c r="D98" s="104"/>
      <c r="E98" s="104"/>
      <c r="F98" s="104"/>
      <c r="G98" s="104"/>
      <c r="H98" s="104"/>
      <c r="I98" s="30"/>
      <c r="J98" s="104"/>
      <c r="K98" s="104"/>
      <c r="L98" s="104"/>
      <c r="M98" s="104"/>
      <c r="N98" s="104"/>
      <c r="O98" s="104"/>
      <c r="P98" s="30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</row>
    <row r="99" spans="3:27" x14ac:dyDescent="0.2">
      <c r="C99" s="104"/>
      <c r="D99" s="104"/>
      <c r="E99" s="104"/>
      <c r="F99" s="104"/>
      <c r="G99" s="104"/>
      <c r="H99" s="104"/>
      <c r="I99" s="30"/>
      <c r="J99" s="104"/>
      <c r="K99" s="104"/>
      <c r="L99" s="104"/>
      <c r="M99" s="104"/>
      <c r="N99" s="104"/>
      <c r="O99" s="104"/>
      <c r="P99" s="30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</row>
    <row r="100" spans="3:27" x14ac:dyDescent="0.2">
      <c r="C100" s="104"/>
      <c r="D100" s="104"/>
      <c r="E100" s="104"/>
      <c r="F100" s="104"/>
      <c r="G100" s="104"/>
      <c r="H100" s="104"/>
      <c r="I100" s="30"/>
      <c r="J100" s="104"/>
      <c r="K100" s="104"/>
      <c r="L100" s="104"/>
      <c r="M100" s="104"/>
      <c r="N100" s="104"/>
      <c r="O100" s="104"/>
      <c r="P100" s="30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</row>
    <row r="101" spans="3:27" x14ac:dyDescent="0.2">
      <c r="C101" s="104"/>
      <c r="D101" s="104"/>
      <c r="E101" s="104"/>
      <c r="F101" s="104"/>
      <c r="G101" s="104"/>
      <c r="H101" s="104"/>
      <c r="I101" s="30"/>
      <c r="J101" s="104"/>
      <c r="K101" s="104"/>
      <c r="L101" s="104"/>
      <c r="M101" s="104"/>
      <c r="N101" s="104"/>
      <c r="O101" s="104"/>
      <c r="P101" s="30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</row>
    <row r="102" spans="3:27" x14ac:dyDescent="0.2">
      <c r="C102" s="104"/>
      <c r="D102" s="104"/>
      <c r="E102" s="104"/>
      <c r="F102" s="104"/>
      <c r="G102" s="104"/>
      <c r="H102" s="104"/>
      <c r="I102" s="30"/>
      <c r="J102" s="104"/>
      <c r="K102" s="104"/>
      <c r="L102" s="104"/>
      <c r="M102" s="104"/>
      <c r="N102" s="104"/>
      <c r="O102" s="104"/>
      <c r="P102" s="30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</row>
    <row r="103" spans="3:27" x14ac:dyDescent="0.2">
      <c r="C103" s="104"/>
      <c r="D103" s="104"/>
      <c r="E103" s="104"/>
      <c r="F103" s="104"/>
      <c r="G103" s="104"/>
      <c r="H103" s="104"/>
      <c r="I103" s="30"/>
      <c r="J103" s="104"/>
      <c r="K103" s="104"/>
      <c r="L103" s="104"/>
      <c r="M103" s="104"/>
      <c r="N103" s="104"/>
      <c r="O103" s="104"/>
      <c r="P103" s="30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</row>
    <row r="104" spans="3:27" x14ac:dyDescent="0.2">
      <c r="C104" s="104"/>
      <c r="D104" s="104"/>
      <c r="E104" s="104"/>
      <c r="F104" s="104"/>
      <c r="G104" s="104"/>
      <c r="H104" s="104"/>
      <c r="I104" s="30"/>
      <c r="J104" s="104"/>
      <c r="K104" s="104"/>
      <c r="L104" s="104"/>
      <c r="M104" s="104"/>
      <c r="N104" s="104"/>
      <c r="O104" s="104"/>
      <c r="P104" s="30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</row>
    <row r="105" spans="3:27" x14ac:dyDescent="0.2">
      <c r="C105" s="104"/>
      <c r="D105" s="104"/>
      <c r="E105" s="104"/>
      <c r="F105" s="104"/>
      <c r="G105" s="104"/>
      <c r="H105" s="104"/>
      <c r="I105" s="30"/>
      <c r="J105" s="104"/>
      <c r="K105" s="104"/>
      <c r="L105" s="104"/>
      <c r="M105" s="104"/>
      <c r="N105" s="104"/>
      <c r="O105" s="104"/>
      <c r="P105" s="30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</row>
    <row r="106" spans="3:27" x14ac:dyDescent="0.2">
      <c r="C106" s="104"/>
      <c r="D106" s="104"/>
      <c r="E106" s="104"/>
      <c r="F106" s="104"/>
      <c r="G106" s="104"/>
      <c r="H106" s="104"/>
      <c r="I106" s="30"/>
      <c r="J106" s="104"/>
      <c r="K106" s="104"/>
      <c r="L106" s="104"/>
      <c r="M106" s="104"/>
      <c r="N106" s="104"/>
      <c r="O106" s="104"/>
      <c r="P106" s="30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</row>
    <row r="107" spans="3:27" x14ac:dyDescent="0.2">
      <c r="C107" s="104"/>
      <c r="D107" s="104"/>
      <c r="E107" s="104"/>
      <c r="F107" s="104"/>
      <c r="G107" s="104"/>
      <c r="H107" s="104"/>
      <c r="I107" s="30"/>
      <c r="J107" s="104"/>
      <c r="K107" s="104"/>
      <c r="L107" s="104"/>
      <c r="M107" s="104"/>
      <c r="N107" s="104"/>
      <c r="O107" s="104"/>
      <c r="P107" s="30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</row>
    <row r="108" spans="3:27" x14ac:dyDescent="0.2">
      <c r="C108" s="104"/>
      <c r="D108" s="104"/>
      <c r="E108" s="104"/>
      <c r="F108" s="104"/>
      <c r="G108" s="104"/>
      <c r="H108" s="104"/>
      <c r="I108" s="30"/>
      <c r="J108" s="104"/>
      <c r="K108" s="104"/>
      <c r="L108" s="104"/>
      <c r="M108" s="104"/>
      <c r="N108" s="104"/>
      <c r="O108" s="104"/>
      <c r="P108" s="30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</row>
    <row r="109" spans="3:27" x14ac:dyDescent="0.2">
      <c r="C109" s="104"/>
      <c r="D109" s="104"/>
      <c r="E109" s="104"/>
      <c r="F109" s="104"/>
      <c r="G109" s="104"/>
      <c r="H109" s="104"/>
      <c r="I109" s="30"/>
      <c r="J109" s="104"/>
      <c r="K109" s="104"/>
      <c r="L109" s="104"/>
      <c r="M109" s="104"/>
      <c r="N109" s="104"/>
      <c r="O109" s="104"/>
      <c r="P109" s="30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</row>
    <row r="110" spans="3:27" x14ac:dyDescent="0.2">
      <c r="C110" s="104"/>
      <c r="D110" s="104"/>
      <c r="E110" s="104"/>
      <c r="F110" s="104"/>
      <c r="G110" s="104"/>
      <c r="H110" s="104"/>
      <c r="I110" s="30"/>
      <c r="J110" s="104"/>
      <c r="K110" s="104"/>
      <c r="L110" s="104"/>
      <c r="M110" s="104"/>
      <c r="N110" s="104"/>
      <c r="O110" s="104"/>
      <c r="P110" s="30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</row>
    <row r="111" spans="3:27" x14ac:dyDescent="0.2">
      <c r="C111" s="104"/>
      <c r="D111" s="104"/>
      <c r="E111" s="104"/>
      <c r="F111" s="104"/>
      <c r="G111" s="104"/>
      <c r="H111" s="104"/>
      <c r="I111" s="30"/>
      <c r="J111" s="104"/>
      <c r="K111" s="104"/>
      <c r="L111" s="104"/>
      <c r="M111" s="104"/>
      <c r="N111" s="104"/>
      <c r="O111" s="104"/>
      <c r="P111" s="30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</row>
    <row r="112" spans="3:27" x14ac:dyDescent="0.2">
      <c r="C112" s="104"/>
      <c r="D112" s="104"/>
      <c r="E112" s="104"/>
      <c r="F112" s="104"/>
      <c r="G112" s="104"/>
      <c r="H112" s="104"/>
      <c r="I112" s="30"/>
      <c r="J112" s="104"/>
      <c r="K112" s="104"/>
      <c r="L112" s="104"/>
      <c r="M112" s="104"/>
      <c r="N112" s="104"/>
      <c r="O112" s="104"/>
      <c r="P112" s="30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</row>
    <row r="113" spans="3:27" x14ac:dyDescent="0.2">
      <c r="C113" s="104"/>
      <c r="D113" s="104"/>
      <c r="E113" s="104"/>
      <c r="F113" s="104"/>
      <c r="G113" s="104"/>
      <c r="H113" s="104"/>
      <c r="I113" s="30"/>
      <c r="J113" s="104"/>
      <c r="K113" s="104"/>
      <c r="L113" s="104"/>
      <c r="M113" s="104"/>
      <c r="N113" s="104"/>
      <c r="O113" s="104"/>
      <c r="P113" s="30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</row>
    <row r="114" spans="3:27" x14ac:dyDescent="0.2">
      <c r="C114" s="104"/>
      <c r="D114" s="104"/>
      <c r="E114" s="104"/>
      <c r="F114" s="104"/>
      <c r="G114" s="104"/>
      <c r="H114" s="104"/>
      <c r="I114" s="30"/>
      <c r="J114" s="104"/>
      <c r="K114" s="104"/>
      <c r="L114" s="104"/>
      <c r="M114" s="104"/>
      <c r="N114" s="104"/>
      <c r="O114" s="104"/>
      <c r="P114" s="30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</row>
    <row r="115" spans="3:27" x14ac:dyDescent="0.2">
      <c r="C115" s="104"/>
      <c r="D115" s="104"/>
      <c r="E115" s="104"/>
      <c r="F115" s="104"/>
      <c r="G115" s="104"/>
      <c r="H115" s="104"/>
      <c r="I115" s="30"/>
      <c r="J115" s="104"/>
      <c r="K115" s="104"/>
      <c r="L115" s="104"/>
      <c r="M115" s="104"/>
      <c r="N115" s="104"/>
      <c r="O115" s="104"/>
      <c r="P115" s="30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</row>
    <row r="116" spans="3:27" x14ac:dyDescent="0.2">
      <c r="C116" s="104"/>
      <c r="D116" s="104"/>
      <c r="E116" s="104"/>
      <c r="F116" s="104"/>
      <c r="G116" s="104"/>
      <c r="H116" s="104"/>
      <c r="I116" s="30"/>
      <c r="J116" s="104"/>
      <c r="K116" s="104"/>
      <c r="L116" s="104"/>
      <c r="M116" s="104"/>
      <c r="N116" s="104"/>
      <c r="O116" s="104"/>
      <c r="P116" s="30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</row>
    <row r="117" spans="3:27" x14ac:dyDescent="0.2">
      <c r="C117" s="104"/>
      <c r="D117" s="104"/>
      <c r="E117" s="104"/>
      <c r="F117" s="104"/>
      <c r="G117" s="104"/>
      <c r="H117" s="104"/>
      <c r="I117" s="30"/>
      <c r="J117" s="104"/>
      <c r="K117" s="104"/>
      <c r="L117" s="104"/>
      <c r="M117" s="104"/>
      <c r="N117" s="104"/>
      <c r="O117" s="104"/>
      <c r="P117" s="30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</row>
    <row r="118" spans="3:27" x14ac:dyDescent="0.2">
      <c r="C118" s="104"/>
      <c r="D118" s="104"/>
      <c r="E118" s="104"/>
      <c r="F118" s="104"/>
      <c r="G118" s="104"/>
      <c r="H118" s="104"/>
      <c r="I118" s="30"/>
      <c r="J118" s="104"/>
      <c r="K118" s="104"/>
      <c r="L118" s="104"/>
      <c r="M118" s="104"/>
      <c r="N118" s="104"/>
      <c r="O118" s="104"/>
      <c r="P118" s="30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</row>
    <row r="119" spans="3:27" x14ac:dyDescent="0.2">
      <c r="C119" s="104"/>
      <c r="D119" s="104"/>
      <c r="E119" s="104"/>
      <c r="F119" s="104"/>
      <c r="G119" s="104"/>
      <c r="H119" s="104"/>
      <c r="I119" s="30"/>
      <c r="J119" s="104"/>
      <c r="K119" s="104"/>
      <c r="L119" s="104"/>
      <c r="M119" s="104"/>
      <c r="N119" s="104"/>
      <c r="O119" s="104"/>
      <c r="P119" s="30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</row>
    <row r="120" spans="3:27" x14ac:dyDescent="0.2">
      <c r="C120" s="104"/>
      <c r="D120" s="104"/>
      <c r="E120" s="104"/>
      <c r="F120" s="104"/>
      <c r="G120" s="104"/>
      <c r="H120" s="104"/>
      <c r="I120" s="30"/>
      <c r="J120" s="104"/>
      <c r="K120" s="104"/>
      <c r="L120" s="104"/>
      <c r="M120" s="104"/>
      <c r="N120" s="104"/>
      <c r="O120" s="104"/>
      <c r="P120" s="30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</row>
    <row r="121" spans="3:27" x14ac:dyDescent="0.2">
      <c r="C121" s="104"/>
      <c r="D121" s="104"/>
      <c r="E121" s="104"/>
      <c r="F121" s="104"/>
      <c r="G121" s="104"/>
      <c r="H121" s="104"/>
      <c r="I121" s="30"/>
      <c r="J121" s="104"/>
      <c r="K121" s="104"/>
      <c r="L121" s="104"/>
      <c r="M121" s="104"/>
      <c r="N121" s="104"/>
      <c r="O121" s="104"/>
      <c r="P121" s="30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</row>
    <row r="122" spans="3:27" x14ac:dyDescent="0.2">
      <c r="C122" s="104"/>
      <c r="D122" s="104"/>
      <c r="E122" s="104"/>
      <c r="F122" s="104"/>
      <c r="G122" s="104"/>
      <c r="H122" s="104"/>
      <c r="I122" s="30"/>
      <c r="J122" s="104"/>
      <c r="K122" s="104"/>
      <c r="L122" s="104"/>
      <c r="M122" s="104"/>
      <c r="N122" s="104"/>
      <c r="O122" s="104"/>
      <c r="P122" s="30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</row>
    <row r="123" spans="3:27" x14ac:dyDescent="0.2">
      <c r="C123" s="104"/>
      <c r="D123" s="104"/>
      <c r="E123" s="104"/>
      <c r="F123" s="104"/>
      <c r="G123" s="104"/>
      <c r="H123" s="104"/>
      <c r="I123" s="30"/>
      <c r="J123" s="104"/>
      <c r="K123" s="104"/>
      <c r="L123" s="104"/>
      <c r="M123" s="104"/>
      <c r="N123" s="104"/>
      <c r="O123" s="104"/>
      <c r="P123" s="30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</row>
    <row r="124" spans="3:27" x14ac:dyDescent="0.2">
      <c r="C124" s="104"/>
      <c r="D124" s="104"/>
      <c r="E124" s="104"/>
      <c r="F124" s="104"/>
      <c r="G124" s="104"/>
      <c r="H124" s="104"/>
      <c r="I124" s="30"/>
      <c r="J124" s="104"/>
      <c r="K124" s="104"/>
      <c r="L124" s="104"/>
      <c r="M124" s="104"/>
      <c r="N124" s="104"/>
      <c r="O124" s="104"/>
      <c r="P124" s="30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</row>
    <row r="125" spans="3:27" x14ac:dyDescent="0.2">
      <c r="C125" s="104"/>
      <c r="D125" s="104"/>
      <c r="E125" s="104"/>
      <c r="F125" s="104"/>
      <c r="G125" s="104"/>
      <c r="H125" s="104"/>
      <c r="I125" s="30"/>
      <c r="J125" s="104"/>
      <c r="K125" s="104"/>
      <c r="L125" s="104"/>
      <c r="M125" s="104"/>
      <c r="N125" s="104"/>
      <c r="O125" s="104"/>
      <c r="P125" s="30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</row>
    <row r="126" spans="3:27" x14ac:dyDescent="0.2">
      <c r="C126" s="104"/>
      <c r="D126" s="104"/>
      <c r="E126" s="104"/>
      <c r="F126" s="104"/>
      <c r="G126" s="104"/>
      <c r="H126" s="104"/>
      <c r="I126" s="30"/>
      <c r="J126" s="104"/>
      <c r="K126" s="104"/>
      <c r="L126" s="104"/>
      <c r="M126" s="104"/>
      <c r="N126" s="104"/>
      <c r="O126" s="104"/>
      <c r="P126" s="30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</row>
    <row r="127" spans="3:27" x14ac:dyDescent="0.2">
      <c r="C127" s="104"/>
      <c r="D127" s="104"/>
      <c r="E127" s="104"/>
      <c r="F127" s="104"/>
      <c r="G127" s="104"/>
      <c r="H127" s="104"/>
      <c r="I127" s="30"/>
      <c r="J127" s="104"/>
      <c r="K127" s="104"/>
      <c r="L127" s="104"/>
      <c r="M127" s="104"/>
      <c r="N127" s="104"/>
      <c r="O127" s="104"/>
      <c r="P127" s="30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</row>
    <row r="128" spans="3:27" x14ac:dyDescent="0.2">
      <c r="C128" s="104"/>
      <c r="D128" s="104"/>
      <c r="E128" s="104"/>
      <c r="F128" s="104"/>
      <c r="G128" s="104"/>
      <c r="H128" s="104"/>
      <c r="I128" s="30"/>
      <c r="J128" s="104"/>
      <c r="K128" s="104"/>
      <c r="L128" s="104"/>
      <c r="M128" s="104"/>
      <c r="N128" s="104"/>
      <c r="O128" s="104"/>
      <c r="P128" s="30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</row>
    <row r="129" spans="3:27" x14ac:dyDescent="0.2">
      <c r="C129" s="104"/>
      <c r="D129" s="104"/>
      <c r="E129" s="104"/>
      <c r="F129" s="104"/>
      <c r="G129" s="104"/>
      <c r="H129" s="104"/>
      <c r="I129" s="30"/>
      <c r="J129" s="104"/>
      <c r="K129" s="104"/>
      <c r="L129" s="104"/>
      <c r="M129" s="104"/>
      <c r="N129" s="104"/>
      <c r="O129" s="104"/>
      <c r="P129" s="30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</row>
    <row r="130" spans="3:27" x14ac:dyDescent="0.2">
      <c r="C130" s="104"/>
      <c r="D130" s="104"/>
      <c r="E130" s="104"/>
      <c r="F130" s="104"/>
      <c r="G130" s="104"/>
      <c r="H130" s="104"/>
      <c r="I130" s="30"/>
      <c r="J130" s="104"/>
      <c r="K130" s="104"/>
      <c r="L130" s="104"/>
      <c r="M130" s="104"/>
      <c r="N130" s="104"/>
      <c r="O130" s="104"/>
      <c r="P130" s="30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</row>
    <row r="131" spans="3:27" x14ac:dyDescent="0.2">
      <c r="C131" s="104"/>
      <c r="D131" s="104"/>
      <c r="E131" s="104"/>
      <c r="F131" s="104"/>
      <c r="G131" s="104"/>
      <c r="H131" s="104"/>
      <c r="I131" s="30"/>
      <c r="J131" s="104"/>
      <c r="K131" s="104"/>
      <c r="L131" s="104"/>
      <c r="M131" s="104"/>
      <c r="N131" s="104"/>
      <c r="O131" s="104"/>
      <c r="P131" s="30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</row>
    <row r="132" spans="3:27" x14ac:dyDescent="0.2">
      <c r="C132" s="104"/>
      <c r="D132" s="104"/>
      <c r="E132" s="104"/>
      <c r="F132" s="104"/>
      <c r="G132" s="104"/>
      <c r="H132" s="104"/>
      <c r="I132" s="30"/>
      <c r="J132" s="104"/>
      <c r="K132" s="104"/>
      <c r="L132" s="104"/>
      <c r="M132" s="104"/>
      <c r="N132" s="104"/>
      <c r="O132" s="104"/>
      <c r="P132" s="30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</row>
    <row r="133" spans="3:27" x14ac:dyDescent="0.2">
      <c r="C133" s="104"/>
      <c r="D133" s="104"/>
      <c r="E133" s="104"/>
      <c r="F133" s="104"/>
      <c r="G133" s="104"/>
      <c r="H133" s="104"/>
      <c r="I133" s="30"/>
      <c r="J133" s="104"/>
      <c r="K133" s="104"/>
      <c r="L133" s="104"/>
      <c r="M133" s="104"/>
      <c r="N133" s="104"/>
      <c r="O133" s="104"/>
      <c r="P133" s="30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</row>
    <row r="134" spans="3:27" x14ac:dyDescent="0.2">
      <c r="C134" s="104"/>
      <c r="D134" s="104"/>
      <c r="E134" s="104"/>
      <c r="F134" s="104"/>
      <c r="G134" s="104"/>
      <c r="H134" s="104"/>
      <c r="I134" s="30"/>
      <c r="J134" s="104"/>
      <c r="K134" s="104"/>
      <c r="L134" s="104"/>
      <c r="M134" s="104"/>
      <c r="N134" s="104"/>
      <c r="O134" s="104"/>
      <c r="P134" s="30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</row>
    <row r="135" spans="3:27" x14ac:dyDescent="0.2">
      <c r="C135" s="104"/>
      <c r="D135" s="104"/>
      <c r="E135" s="104"/>
      <c r="F135" s="104"/>
      <c r="G135" s="104"/>
      <c r="H135" s="104"/>
      <c r="I135" s="30"/>
      <c r="J135" s="104"/>
      <c r="K135" s="104"/>
      <c r="L135" s="104"/>
      <c r="M135" s="104"/>
      <c r="N135" s="104"/>
      <c r="O135" s="104"/>
      <c r="P135" s="30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</row>
    <row r="136" spans="3:27" x14ac:dyDescent="0.2">
      <c r="C136" s="104"/>
      <c r="D136" s="104"/>
      <c r="E136" s="104"/>
      <c r="F136" s="104"/>
      <c r="G136" s="104"/>
      <c r="H136" s="104"/>
      <c r="I136" s="30"/>
      <c r="J136" s="104"/>
      <c r="K136" s="104"/>
      <c r="L136" s="104"/>
      <c r="M136" s="104"/>
      <c r="N136" s="104"/>
      <c r="O136" s="104"/>
      <c r="P136" s="30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</row>
    <row r="137" spans="3:27" x14ac:dyDescent="0.2">
      <c r="C137" s="104"/>
      <c r="D137" s="104"/>
      <c r="E137" s="104"/>
      <c r="F137" s="104"/>
      <c r="G137" s="104"/>
      <c r="H137" s="104"/>
      <c r="I137" s="30"/>
      <c r="J137" s="104"/>
      <c r="K137" s="104"/>
      <c r="L137" s="104"/>
      <c r="M137" s="104"/>
      <c r="N137" s="104"/>
      <c r="O137" s="104"/>
      <c r="P137" s="30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</row>
    <row r="138" spans="3:27" x14ac:dyDescent="0.2">
      <c r="C138" s="104"/>
      <c r="D138" s="104"/>
      <c r="E138" s="104"/>
      <c r="F138" s="104"/>
      <c r="G138" s="104"/>
      <c r="H138" s="104"/>
      <c r="I138" s="30"/>
      <c r="J138" s="104"/>
      <c r="K138" s="104"/>
      <c r="L138" s="104"/>
      <c r="M138" s="104"/>
      <c r="N138" s="104"/>
      <c r="O138" s="104"/>
      <c r="P138" s="30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</row>
    <row r="139" spans="3:27" x14ac:dyDescent="0.2">
      <c r="C139" s="104"/>
      <c r="D139" s="104"/>
      <c r="E139" s="104"/>
      <c r="F139" s="104"/>
      <c r="G139" s="104"/>
      <c r="H139" s="104"/>
      <c r="I139" s="30"/>
      <c r="J139" s="104"/>
      <c r="K139" s="104"/>
      <c r="L139" s="104"/>
      <c r="M139" s="104"/>
      <c r="N139" s="104"/>
      <c r="O139" s="104"/>
      <c r="P139" s="30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</row>
    <row r="140" spans="3:27" x14ac:dyDescent="0.2">
      <c r="C140" s="104"/>
      <c r="D140" s="104"/>
      <c r="E140" s="104"/>
      <c r="F140" s="104"/>
      <c r="G140" s="104"/>
      <c r="H140" s="104"/>
      <c r="I140" s="30"/>
      <c r="J140" s="104"/>
      <c r="K140" s="104"/>
      <c r="L140" s="104"/>
      <c r="M140" s="104"/>
      <c r="N140" s="104"/>
      <c r="O140" s="104"/>
      <c r="P140" s="30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</row>
    <row r="141" spans="3:27" x14ac:dyDescent="0.2">
      <c r="C141" s="104"/>
      <c r="D141" s="104"/>
      <c r="E141" s="104"/>
      <c r="F141" s="104"/>
      <c r="G141" s="104"/>
      <c r="H141" s="104"/>
      <c r="I141" s="30"/>
      <c r="J141" s="104"/>
      <c r="K141" s="104"/>
      <c r="L141" s="104"/>
      <c r="M141" s="104"/>
      <c r="N141" s="104"/>
      <c r="O141" s="104"/>
      <c r="P141" s="30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</row>
    <row r="142" spans="3:27" x14ac:dyDescent="0.2">
      <c r="C142" s="104"/>
      <c r="D142" s="104"/>
      <c r="E142" s="104"/>
      <c r="F142" s="104"/>
      <c r="G142" s="104"/>
      <c r="H142" s="104"/>
      <c r="I142" s="30"/>
      <c r="J142" s="104"/>
      <c r="K142" s="104"/>
      <c r="L142" s="104"/>
      <c r="M142" s="104"/>
      <c r="N142" s="104"/>
      <c r="O142" s="104"/>
      <c r="P142" s="30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</row>
    <row r="143" spans="3:27" x14ac:dyDescent="0.2">
      <c r="C143" s="104"/>
      <c r="D143" s="104"/>
      <c r="E143" s="104"/>
      <c r="F143" s="104"/>
      <c r="G143" s="104"/>
      <c r="H143" s="104"/>
      <c r="I143" s="30"/>
      <c r="J143" s="104"/>
      <c r="K143" s="104"/>
      <c r="L143" s="104"/>
      <c r="M143" s="104"/>
      <c r="N143" s="104"/>
      <c r="O143" s="104"/>
      <c r="P143" s="30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</row>
    <row r="144" spans="3:27" x14ac:dyDescent="0.2">
      <c r="C144" s="104"/>
      <c r="D144" s="104"/>
      <c r="E144" s="104"/>
      <c r="F144" s="104"/>
      <c r="G144" s="104"/>
      <c r="H144" s="104"/>
      <c r="I144" s="30"/>
      <c r="J144" s="104"/>
      <c r="K144" s="104"/>
      <c r="L144" s="104"/>
      <c r="M144" s="104"/>
      <c r="N144" s="104"/>
      <c r="O144" s="104"/>
      <c r="P144" s="30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</row>
    <row r="145" spans="3:27" x14ac:dyDescent="0.2">
      <c r="C145" s="104"/>
      <c r="D145" s="104"/>
      <c r="E145" s="104"/>
      <c r="F145" s="104"/>
      <c r="G145" s="104"/>
      <c r="H145" s="104"/>
      <c r="I145" s="30"/>
      <c r="J145" s="104"/>
      <c r="K145" s="104"/>
      <c r="L145" s="104"/>
      <c r="M145" s="104"/>
      <c r="N145" s="104"/>
      <c r="O145" s="104"/>
      <c r="P145" s="30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</row>
    <row r="146" spans="3:27" x14ac:dyDescent="0.2">
      <c r="C146" s="104"/>
      <c r="D146" s="104"/>
      <c r="E146" s="104"/>
      <c r="F146" s="104"/>
      <c r="G146" s="104"/>
      <c r="H146" s="104"/>
      <c r="I146" s="30"/>
      <c r="J146" s="104"/>
      <c r="K146" s="104"/>
      <c r="L146" s="104"/>
      <c r="M146" s="104"/>
      <c r="N146" s="104"/>
      <c r="O146" s="104"/>
      <c r="P146" s="30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</row>
    <row r="147" spans="3:27" x14ac:dyDescent="0.2">
      <c r="C147" s="104"/>
      <c r="D147" s="104"/>
      <c r="E147" s="104"/>
      <c r="F147" s="104"/>
      <c r="G147" s="104"/>
      <c r="H147" s="104"/>
      <c r="I147" s="30"/>
      <c r="J147" s="104"/>
      <c r="K147" s="104"/>
      <c r="L147" s="104"/>
      <c r="M147" s="104"/>
      <c r="N147" s="104"/>
      <c r="O147" s="104"/>
      <c r="P147" s="30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</row>
    <row r="148" spans="3:27" x14ac:dyDescent="0.2">
      <c r="C148" s="104"/>
      <c r="D148" s="104"/>
      <c r="E148" s="104"/>
      <c r="F148" s="104"/>
      <c r="G148" s="104"/>
      <c r="H148" s="104"/>
      <c r="I148" s="30"/>
      <c r="J148" s="104"/>
      <c r="K148" s="104"/>
      <c r="L148" s="104"/>
      <c r="M148" s="104"/>
      <c r="N148" s="104"/>
      <c r="O148" s="104"/>
      <c r="P148" s="30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</row>
    <row r="149" spans="3:27" x14ac:dyDescent="0.2">
      <c r="C149" s="104"/>
      <c r="D149" s="104"/>
      <c r="E149" s="104"/>
      <c r="F149" s="104"/>
      <c r="G149" s="104"/>
      <c r="H149" s="104"/>
      <c r="I149" s="30"/>
      <c r="J149" s="104"/>
      <c r="K149" s="104"/>
      <c r="L149" s="104"/>
      <c r="M149" s="104"/>
      <c r="N149" s="104"/>
      <c r="O149" s="104"/>
      <c r="P149" s="30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</row>
    <row r="150" spans="3:27" x14ac:dyDescent="0.2">
      <c r="C150" s="104"/>
      <c r="D150" s="104"/>
      <c r="E150" s="104"/>
      <c r="F150" s="104"/>
      <c r="G150" s="104"/>
      <c r="H150" s="104"/>
      <c r="I150" s="30"/>
      <c r="J150" s="104"/>
      <c r="K150" s="104"/>
      <c r="L150" s="104"/>
      <c r="M150" s="104"/>
      <c r="N150" s="104"/>
      <c r="O150" s="104"/>
      <c r="P150" s="30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</row>
    <row r="151" spans="3:27" x14ac:dyDescent="0.2">
      <c r="C151" s="104"/>
      <c r="D151" s="104"/>
      <c r="E151" s="104"/>
      <c r="F151" s="104"/>
      <c r="G151" s="104"/>
      <c r="H151" s="104"/>
      <c r="I151" s="30"/>
      <c r="J151" s="104"/>
      <c r="K151" s="104"/>
      <c r="L151" s="104"/>
      <c r="M151" s="104"/>
      <c r="N151" s="104"/>
      <c r="O151" s="104"/>
      <c r="P151" s="30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</row>
    <row r="152" spans="3:27" x14ac:dyDescent="0.2">
      <c r="C152" s="104"/>
      <c r="D152" s="104"/>
      <c r="E152" s="104"/>
      <c r="F152" s="104"/>
      <c r="G152" s="104"/>
      <c r="H152" s="104"/>
      <c r="I152" s="30"/>
      <c r="J152" s="104"/>
      <c r="K152" s="104"/>
      <c r="L152" s="104"/>
      <c r="M152" s="104"/>
      <c r="N152" s="104"/>
      <c r="O152" s="104"/>
      <c r="P152" s="30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</row>
    <row r="153" spans="3:27" x14ac:dyDescent="0.2">
      <c r="C153" s="104"/>
      <c r="D153" s="104"/>
      <c r="E153" s="104"/>
      <c r="F153" s="104"/>
      <c r="G153" s="104"/>
      <c r="H153" s="104"/>
      <c r="I153" s="30"/>
      <c r="J153" s="104"/>
      <c r="K153" s="104"/>
      <c r="L153" s="104"/>
      <c r="M153" s="104"/>
      <c r="N153" s="104"/>
      <c r="O153" s="104"/>
      <c r="P153" s="30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</row>
    <row r="154" spans="3:27" x14ac:dyDescent="0.2">
      <c r="C154" s="104"/>
      <c r="D154" s="104"/>
      <c r="E154" s="104"/>
      <c r="F154" s="104"/>
      <c r="G154" s="104"/>
      <c r="H154" s="104"/>
      <c r="I154" s="30"/>
      <c r="J154" s="104"/>
      <c r="K154" s="104"/>
      <c r="L154" s="104"/>
      <c r="M154" s="104"/>
      <c r="N154" s="104"/>
      <c r="O154" s="104"/>
      <c r="P154" s="30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</row>
    <row r="155" spans="3:27" x14ac:dyDescent="0.2">
      <c r="C155" s="104"/>
      <c r="D155" s="104"/>
      <c r="E155" s="104"/>
      <c r="F155" s="104"/>
      <c r="G155" s="104"/>
      <c r="H155" s="104"/>
      <c r="I155" s="30"/>
      <c r="J155" s="104"/>
      <c r="K155" s="104"/>
      <c r="L155" s="104"/>
      <c r="M155" s="104"/>
      <c r="N155" s="104"/>
      <c r="O155" s="104"/>
      <c r="P155" s="30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</row>
    <row r="156" spans="3:27" x14ac:dyDescent="0.2">
      <c r="C156" s="104"/>
      <c r="D156" s="104"/>
      <c r="E156" s="104"/>
      <c r="F156" s="104"/>
      <c r="G156" s="104"/>
      <c r="H156" s="104"/>
      <c r="I156" s="30"/>
      <c r="J156" s="104"/>
      <c r="K156" s="104"/>
      <c r="L156" s="104"/>
      <c r="M156" s="104"/>
      <c r="N156" s="104"/>
      <c r="O156" s="104"/>
      <c r="P156" s="30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</row>
    <row r="157" spans="3:27" x14ac:dyDescent="0.2">
      <c r="C157" s="104"/>
      <c r="D157" s="104"/>
      <c r="E157" s="104"/>
      <c r="F157" s="104"/>
      <c r="G157" s="104"/>
      <c r="H157" s="104"/>
      <c r="I157" s="30"/>
      <c r="J157" s="104"/>
      <c r="K157" s="104"/>
      <c r="L157" s="104"/>
      <c r="M157" s="104"/>
      <c r="N157" s="104"/>
      <c r="O157" s="104"/>
      <c r="P157" s="30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</row>
    <row r="158" spans="3:27" x14ac:dyDescent="0.2">
      <c r="C158" s="104"/>
      <c r="D158" s="104"/>
      <c r="E158" s="104"/>
      <c r="F158" s="104"/>
      <c r="G158" s="104"/>
      <c r="H158" s="104"/>
      <c r="I158" s="30"/>
      <c r="J158" s="104"/>
      <c r="K158" s="104"/>
      <c r="L158" s="104"/>
      <c r="M158" s="104"/>
      <c r="N158" s="104"/>
      <c r="O158" s="104"/>
      <c r="P158" s="30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</row>
    <row r="159" spans="3:27" x14ac:dyDescent="0.2">
      <c r="C159" s="104"/>
      <c r="D159" s="104"/>
      <c r="E159" s="104"/>
      <c r="F159" s="104"/>
      <c r="G159" s="104"/>
      <c r="H159" s="104"/>
      <c r="I159" s="30"/>
      <c r="J159" s="104"/>
      <c r="K159" s="104"/>
      <c r="L159" s="104"/>
      <c r="M159" s="104"/>
      <c r="N159" s="104"/>
      <c r="O159" s="104"/>
      <c r="P159" s="30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</row>
    <row r="160" spans="3:27" x14ac:dyDescent="0.2">
      <c r="C160" s="104"/>
      <c r="D160" s="104"/>
      <c r="E160" s="104"/>
      <c r="F160" s="104"/>
      <c r="G160" s="104"/>
      <c r="H160" s="104"/>
      <c r="I160" s="30"/>
      <c r="J160" s="104"/>
      <c r="K160" s="104"/>
      <c r="L160" s="104"/>
      <c r="M160" s="104"/>
      <c r="N160" s="104"/>
      <c r="O160" s="104"/>
      <c r="P160" s="30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</row>
    <row r="161" spans="3:27" x14ac:dyDescent="0.2">
      <c r="C161" s="104"/>
      <c r="D161" s="104"/>
      <c r="E161" s="104"/>
      <c r="F161" s="104"/>
      <c r="G161" s="104"/>
      <c r="H161" s="104"/>
      <c r="I161" s="30"/>
      <c r="J161" s="104"/>
      <c r="K161" s="104"/>
      <c r="L161" s="104"/>
      <c r="M161" s="104"/>
      <c r="N161" s="104"/>
      <c r="O161" s="104"/>
      <c r="P161" s="30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</row>
    <row r="162" spans="3:27" x14ac:dyDescent="0.2">
      <c r="C162" s="104"/>
      <c r="D162" s="104"/>
      <c r="E162" s="104"/>
      <c r="F162" s="104"/>
      <c r="G162" s="104"/>
      <c r="H162" s="104"/>
      <c r="I162" s="30"/>
      <c r="J162" s="104"/>
      <c r="K162" s="104"/>
      <c r="L162" s="104"/>
      <c r="M162" s="104"/>
      <c r="N162" s="104"/>
      <c r="O162" s="104"/>
      <c r="P162" s="30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</row>
    <row r="163" spans="3:27" x14ac:dyDescent="0.2">
      <c r="C163" s="104"/>
      <c r="D163" s="104"/>
      <c r="E163" s="104"/>
      <c r="F163" s="104"/>
      <c r="G163" s="104"/>
      <c r="H163" s="104"/>
      <c r="I163" s="30"/>
      <c r="J163" s="104"/>
      <c r="K163" s="104"/>
      <c r="L163" s="104"/>
      <c r="M163" s="104"/>
      <c r="N163" s="104"/>
      <c r="O163" s="104"/>
      <c r="P163" s="30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</row>
    <row r="164" spans="3:27" x14ac:dyDescent="0.2">
      <c r="C164" s="104"/>
      <c r="D164" s="104"/>
      <c r="E164" s="104"/>
      <c r="F164" s="104"/>
      <c r="G164" s="104"/>
      <c r="H164" s="104"/>
      <c r="I164" s="30"/>
      <c r="J164" s="104"/>
      <c r="K164" s="104"/>
      <c r="L164" s="104"/>
      <c r="M164" s="104"/>
      <c r="N164" s="104"/>
      <c r="O164" s="104"/>
      <c r="P164" s="30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</row>
    <row r="165" spans="3:27" x14ac:dyDescent="0.2">
      <c r="C165" s="104"/>
      <c r="D165" s="104"/>
      <c r="E165" s="104"/>
      <c r="F165" s="104"/>
      <c r="G165" s="104"/>
      <c r="H165" s="104"/>
      <c r="I165" s="30"/>
      <c r="J165" s="104"/>
      <c r="K165" s="104"/>
      <c r="L165" s="104"/>
      <c r="M165" s="104"/>
      <c r="N165" s="104"/>
      <c r="O165" s="104"/>
      <c r="P165" s="30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</row>
    <row r="166" spans="3:27" x14ac:dyDescent="0.2">
      <c r="C166" s="104"/>
      <c r="D166" s="104"/>
      <c r="E166" s="104"/>
      <c r="F166" s="104"/>
      <c r="G166" s="104"/>
      <c r="H166" s="104"/>
      <c r="I166" s="30"/>
      <c r="J166" s="104"/>
      <c r="K166" s="104"/>
      <c r="L166" s="104"/>
      <c r="M166" s="104"/>
      <c r="N166" s="104"/>
      <c r="O166" s="104"/>
      <c r="P166" s="30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</row>
    <row r="167" spans="3:27" x14ac:dyDescent="0.2">
      <c r="C167" s="104"/>
      <c r="D167" s="104"/>
      <c r="E167" s="104"/>
      <c r="F167" s="104"/>
      <c r="G167" s="104"/>
      <c r="H167" s="104"/>
      <c r="I167" s="30"/>
      <c r="J167" s="104"/>
      <c r="K167" s="104"/>
      <c r="L167" s="104"/>
      <c r="M167" s="104"/>
      <c r="N167" s="104"/>
      <c r="O167" s="104"/>
      <c r="P167" s="30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</row>
    <row r="168" spans="3:27" x14ac:dyDescent="0.2">
      <c r="C168" s="104"/>
      <c r="D168" s="104"/>
      <c r="E168" s="104"/>
      <c r="F168" s="104"/>
      <c r="G168" s="104"/>
      <c r="H168" s="104"/>
      <c r="I168" s="30"/>
      <c r="J168" s="104"/>
      <c r="K168" s="104"/>
      <c r="L168" s="104"/>
      <c r="M168" s="104"/>
      <c r="N168" s="104"/>
      <c r="O168" s="104"/>
      <c r="P168" s="30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</row>
    <row r="169" spans="3:27" x14ac:dyDescent="0.2">
      <c r="C169" s="104"/>
      <c r="D169" s="104"/>
      <c r="E169" s="104"/>
      <c r="F169" s="104"/>
      <c r="G169" s="104"/>
      <c r="H169" s="104"/>
      <c r="I169" s="30"/>
      <c r="J169" s="104"/>
      <c r="K169" s="104"/>
      <c r="L169" s="104"/>
      <c r="M169" s="104"/>
      <c r="N169" s="104"/>
      <c r="O169" s="104"/>
      <c r="P169" s="30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</row>
    <row r="170" spans="3:27" x14ac:dyDescent="0.2">
      <c r="C170" s="104"/>
      <c r="D170" s="104"/>
      <c r="E170" s="104"/>
      <c r="F170" s="104"/>
      <c r="G170" s="104"/>
      <c r="H170" s="104"/>
      <c r="I170" s="30"/>
      <c r="J170" s="104"/>
      <c r="K170" s="104"/>
      <c r="L170" s="104"/>
      <c r="M170" s="104"/>
      <c r="N170" s="104"/>
      <c r="O170" s="104"/>
      <c r="P170" s="30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</row>
    <row r="171" spans="3:27" x14ac:dyDescent="0.2">
      <c r="C171" s="104"/>
      <c r="D171" s="104"/>
      <c r="E171" s="104"/>
      <c r="F171" s="104"/>
      <c r="G171" s="104"/>
      <c r="H171" s="104"/>
      <c r="I171" s="30"/>
      <c r="J171" s="104"/>
      <c r="K171" s="104"/>
      <c r="L171" s="104"/>
      <c r="M171" s="104"/>
      <c r="N171" s="104"/>
      <c r="O171" s="104"/>
      <c r="P171" s="30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</row>
    <row r="172" spans="3:27" x14ac:dyDescent="0.2">
      <c r="C172" s="104"/>
      <c r="D172" s="104"/>
      <c r="E172" s="104"/>
      <c r="F172" s="104"/>
      <c r="G172" s="104"/>
      <c r="H172" s="104"/>
      <c r="I172" s="30"/>
      <c r="J172" s="104"/>
      <c r="K172" s="104"/>
      <c r="L172" s="104"/>
      <c r="M172" s="104"/>
      <c r="N172" s="104"/>
      <c r="O172" s="104"/>
      <c r="P172" s="30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</row>
    <row r="173" spans="3:27" x14ac:dyDescent="0.2">
      <c r="C173" s="104"/>
      <c r="D173" s="104"/>
      <c r="E173" s="104"/>
      <c r="F173" s="104"/>
      <c r="G173" s="104"/>
      <c r="H173" s="104"/>
      <c r="I173" s="30"/>
      <c r="J173" s="104"/>
      <c r="K173" s="104"/>
      <c r="L173" s="104"/>
      <c r="M173" s="104"/>
      <c r="N173" s="104"/>
      <c r="O173" s="104"/>
      <c r="P173" s="30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</row>
    <row r="174" spans="3:27" x14ac:dyDescent="0.2">
      <c r="C174" s="104"/>
      <c r="D174" s="104"/>
      <c r="E174" s="104"/>
      <c r="F174" s="104"/>
      <c r="G174" s="104"/>
      <c r="H174" s="104"/>
      <c r="I174" s="30"/>
      <c r="J174" s="104"/>
      <c r="K174" s="104"/>
      <c r="L174" s="104"/>
      <c r="M174" s="104"/>
      <c r="N174" s="104"/>
      <c r="O174" s="104"/>
      <c r="P174" s="30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</row>
    <row r="175" spans="3:27" x14ac:dyDescent="0.2">
      <c r="C175" s="104"/>
      <c r="D175" s="104"/>
      <c r="E175" s="104"/>
      <c r="F175" s="104"/>
      <c r="G175" s="104"/>
      <c r="H175" s="104"/>
      <c r="I175" s="30"/>
      <c r="J175" s="104"/>
      <c r="K175" s="104"/>
      <c r="L175" s="104"/>
      <c r="M175" s="104"/>
      <c r="N175" s="104"/>
      <c r="O175" s="104"/>
      <c r="P175" s="30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</row>
    <row r="176" spans="3:27" x14ac:dyDescent="0.2">
      <c r="C176" s="104"/>
      <c r="D176" s="104"/>
      <c r="E176" s="104"/>
      <c r="F176" s="104"/>
      <c r="G176" s="104"/>
      <c r="H176" s="104"/>
      <c r="I176" s="30"/>
      <c r="J176" s="104"/>
      <c r="K176" s="104"/>
      <c r="L176" s="104"/>
      <c r="M176" s="104"/>
      <c r="N176" s="104"/>
      <c r="O176" s="104"/>
      <c r="P176" s="30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</row>
    <row r="177" spans="3:27" x14ac:dyDescent="0.2">
      <c r="C177" s="104"/>
      <c r="D177" s="104"/>
      <c r="E177" s="104"/>
      <c r="F177" s="104"/>
      <c r="G177" s="104"/>
      <c r="H177" s="104"/>
      <c r="I177" s="30"/>
      <c r="J177" s="104"/>
      <c r="K177" s="104"/>
      <c r="L177" s="104"/>
      <c r="M177" s="104"/>
      <c r="N177" s="104"/>
      <c r="O177" s="104"/>
      <c r="P177" s="30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</row>
    <row r="178" spans="3:27" x14ac:dyDescent="0.2">
      <c r="C178" s="104"/>
      <c r="D178" s="104"/>
      <c r="E178" s="104"/>
      <c r="F178" s="104"/>
      <c r="G178" s="104"/>
      <c r="H178" s="104"/>
      <c r="I178" s="30"/>
      <c r="J178" s="104"/>
      <c r="K178" s="104"/>
      <c r="L178" s="104"/>
      <c r="M178" s="104"/>
      <c r="N178" s="104"/>
      <c r="O178" s="104"/>
      <c r="P178" s="30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</row>
    <row r="179" spans="3:27" x14ac:dyDescent="0.2">
      <c r="C179" s="104"/>
      <c r="D179" s="104"/>
      <c r="E179" s="104"/>
      <c r="F179" s="104"/>
      <c r="G179" s="104"/>
      <c r="H179" s="104"/>
      <c r="I179" s="30"/>
      <c r="J179" s="104"/>
      <c r="K179" s="104"/>
      <c r="L179" s="104"/>
      <c r="M179" s="104"/>
      <c r="N179" s="104"/>
      <c r="O179" s="104"/>
      <c r="P179" s="30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</row>
    <row r="180" spans="3:27" x14ac:dyDescent="0.2">
      <c r="C180" s="104"/>
      <c r="D180" s="104"/>
      <c r="E180" s="104"/>
      <c r="F180" s="104"/>
      <c r="G180" s="104"/>
      <c r="H180" s="104"/>
      <c r="I180" s="30"/>
      <c r="J180" s="104"/>
      <c r="K180" s="104"/>
      <c r="L180" s="104"/>
      <c r="M180" s="104"/>
      <c r="N180" s="104"/>
      <c r="O180" s="104"/>
      <c r="P180" s="30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</row>
    <row r="181" spans="3:27" x14ac:dyDescent="0.2">
      <c r="C181" s="104"/>
      <c r="D181" s="104"/>
      <c r="E181" s="104"/>
      <c r="F181" s="104"/>
      <c r="G181" s="104"/>
      <c r="H181" s="104"/>
      <c r="I181" s="30"/>
      <c r="J181" s="104"/>
      <c r="K181" s="104"/>
      <c r="L181" s="104"/>
      <c r="M181" s="104"/>
      <c r="N181" s="104"/>
      <c r="O181" s="104"/>
      <c r="P181" s="30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</row>
    <row r="182" spans="3:27" x14ac:dyDescent="0.2">
      <c r="C182" s="104"/>
      <c r="D182" s="104"/>
      <c r="E182" s="104"/>
      <c r="F182" s="104"/>
      <c r="G182" s="104"/>
      <c r="H182" s="104"/>
      <c r="I182" s="30"/>
      <c r="J182" s="104"/>
      <c r="K182" s="104"/>
      <c r="L182" s="104"/>
      <c r="M182" s="104"/>
      <c r="N182" s="104"/>
      <c r="O182" s="104"/>
      <c r="P182" s="30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</row>
    <row r="183" spans="3:27" x14ac:dyDescent="0.2">
      <c r="C183" s="104"/>
      <c r="D183" s="104"/>
      <c r="E183" s="104"/>
      <c r="F183" s="104"/>
      <c r="G183" s="104"/>
      <c r="H183" s="104"/>
      <c r="I183" s="30"/>
      <c r="J183" s="104"/>
      <c r="K183" s="104"/>
      <c r="L183" s="104"/>
      <c r="M183" s="104"/>
      <c r="N183" s="104"/>
      <c r="O183" s="104"/>
      <c r="P183" s="30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</row>
    <row r="184" spans="3:27" x14ac:dyDescent="0.2">
      <c r="C184" s="104"/>
      <c r="D184" s="104"/>
      <c r="E184" s="104"/>
      <c r="F184" s="104"/>
      <c r="G184" s="104"/>
      <c r="H184" s="104"/>
      <c r="I184" s="30"/>
      <c r="J184" s="104"/>
      <c r="K184" s="104"/>
      <c r="L184" s="104"/>
      <c r="M184" s="104"/>
      <c r="N184" s="104"/>
      <c r="O184" s="104"/>
      <c r="P184" s="30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</row>
    <row r="185" spans="3:27" x14ac:dyDescent="0.2">
      <c r="C185" s="104"/>
      <c r="D185" s="104"/>
      <c r="E185" s="104"/>
      <c r="F185" s="104"/>
      <c r="G185" s="104"/>
      <c r="H185" s="104"/>
      <c r="I185" s="30"/>
      <c r="J185" s="104"/>
      <c r="K185" s="104"/>
      <c r="L185" s="104"/>
      <c r="M185" s="104"/>
      <c r="N185" s="104"/>
      <c r="O185" s="104"/>
      <c r="P185" s="30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</row>
    <row r="186" spans="3:27" x14ac:dyDescent="0.2">
      <c r="C186" s="104"/>
      <c r="D186" s="104"/>
      <c r="E186" s="104"/>
      <c r="F186" s="104"/>
      <c r="G186" s="104"/>
      <c r="H186" s="104"/>
      <c r="I186" s="30"/>
      <c r="J186" s="104"/>
      <c r="K186" s="104"/>
      <c r="L186" s="104"/>
      <c r="M186" s="104"/>
      <c r="N186" s="104"/>
      <c r="O186" s="104"/>
      <c r="P186" s="30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</row>
    <row r="187" spans="3:27" x14ac:dyDescent="0.2">
      <c r="C187" s="104"/>
      <c r="D187" s="104"/>
      <c r="E187" s="104"/>
      <c r="F187" s="104"/>
      <c r="G187" s="104"/>
      <c r="H187" s="104"/>
      <c r="I187" s="30"/>
      <c r="J187" s="104"/>
      <c r="K187" s="104"/>
      <c r="L187" s="104"/>
      <c r="M187" s="104"/>
      <c r="N187" s="104"/>
      <c r="O187" s="104"/>
      <c r="P187" s="30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</row>
    <row r="188" spans="3:27" x14ac:dyDescent="0.2">
      <c r="C188" s="104"/>
      <c r="D188" s="104"/>
      <c r="E188" s="104"/>
      <c r="F188" s="104"/>
      <c r="G188" s="104"/>
      <c r="H188" s="104"/>
      <c r="I188" s="30"/>
      <c r="J188" s="104"/>
      <c r="K188" s="104"/>
      <c r="L188" s="104"/>
      <c r="M188" s="104"/>
      <c r="N188" s="104"/>
      <c r="O188" s="104"/>
      <c r="P188" s="30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</row>
    <row r="189" spans="3:27" x14ac:dyDescent="0.2">
      <c r="C189" s="104"/>
      <c r="D189" s="104"/>
      <c r="E189" s="104"/>
      <c r="F189" s="104"/>
      <c r="G189" s="104"/>
      <c r="H189" s="104"/>
      <c r="I189" s="30"/>
      <c r="J189" s="104"/>
      <c r="K189" s="104"/>
      <c r="L189" s="104"/>
      <c r="M189" s="104"/>
      <c r="N189" s="104"/>
      <c r="O189" s="104"/>
      <c r="P189" s="30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</row>
    <row r="190" spans="3:27" x14ac:dyDescent="0.2">
      <c r="C190" s="104"/>
      <c r="D190" s="104"/>
      <c r="E190" s="104"/>
      <c r="F190" s="104"/>
      <c r="G190" s="104"/>
      <c r="H190" s="104"/>
      <c r="I190" s="30"/>
      <c r="J190" s="104"/>
      <c r="K190" s="104"/>
      <c r="L190" s="104"/>
      <c r="M190" s="104"/>
      <c r="N190" s="104"/>
      <c r="O190" s="104"/>
      <c r="P190" s="30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</row>
    <row r="191" spans="3:27" x14ac:dyDescent="0.2">
      <c r="C191" s="104"/>
      <c r="D191" s="104"/>
      <c r="E191" s="104"/>
      <c r="F191" s="104"/>
      <c r="G191" s="104"/>
      <c r="H191" s="104"/>
      <c r="I191" s="30"/>
      <c r="J191" s="104"/>
      <c r="K191" s="104"/>
      <c r="L191" s="104"/>
      <c r="M191" s="104"/>
      <c r="N191" s="104"/>
      <c r="O191" s="104"/>
      <c r="P191" s="30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</row>
    <row r="192" spans="3:27" x14ac:dyDescent="0.2">
      <c r="C192" s="104"/>
      <c r="D192" s="104"/>
      <c r="E192" s="104"/>
      <c r="F192" s="104"/>
      <c r="G192" s="104"/>
      <c r="H192" s="104"/>
      <c r="I192" s="30"/>
      <c r="J192" s="104"/>
      <c r="K192" s="104"/>
      <c r="L192" s="104"/>
      <c r="M192" s="104"/>
      <c r="N192" s="104"/>
      <c r="O192" s="104"/>
      <c r="P192" s="30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</row>
    <row r="193" spans="3:27" x14ac:dyDescent="0.2">
      <c r="C193" s="104"/>
      <c r="D193" s="104"/>
      <c r="E193" s="104"/>
      <c r="F193" s="104"/>
      <c r="G193" s="104"/>
      <c r="H193" s="104"/>
      <c r="I193" s="30"/>
      <c r="J193" s="104"/>
      <c r="K193" s="104"/>
      <c r="L193" s="104"/>
      <c r="M193" s="104"/>
      <c r="N193" s="104"/>
      <c r="O193" s="104"/>
      <c r="P193" s="30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</row>
    <row r="194" spans="3:27" x14ac:dyDescent="0.2">
      <c r="C194" s="104"/>
      <c r="D194" s="104"/>
      <c r="E194" s="104"/>
      <c r="F194" s="104"/>
      <c r="G194" s="104"/>
      <c r="H194" s="104"/>
      <c r="I194" s="30"/>
      <c r="J194" s="104"/>
      <c r="K194" s="104"/>
      <c r="L194" s="104"/>
      <c r="M194" s="104"/>
      <c r="N194" s="104"/>
      <c r="O194" s="104"/>
      <c r="P194" s="30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</row>
    <row r="195" spans="3:27" x14ac:dyDescent="0.2">
      <c r="C195" s="104"/>
      <c r="D195" s="104"/>
      <c r="E195" s="104"/>
      <c r="F195" s="104"/>
      <c r="G195" s="104"/>
      <c r="H195" s="104"/>
      <c r="I195" s="30"/>
      <c r="J195" s="104"/>
      <c r="K195" s="104"/>
      <c r="L195" s="104"/>
      <c r="M195" s="104"/>
      <c r="N195" s="104"/>
      <c r="O195" s="104"/>
      <c r="P195" s="30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</row>
    <row r="196" spans="3:27" x14ac:dyDescent="0.2">
      <c r="C196" s="104"/>
      <c r="D196" s="104"/>
      <c r="E196" s="104"/>
      <c r="F196" s="104"/>
      <c r="G196" s="104"/>
      <c r="H196" s="104"/>
      <c r="I196" s="30"/>
      <c r="J196" s="104"/>
      <c r="K196" s="104"/>
      <c r="L196" s="104"/>
      <c r="M196" s="104"/>
      <c r="N196" s="104"/>
      <c r="O196" s="104"/>
      <c r="P196" s="30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</row>
    <row r="197" spans="3:27" x14ac:dyDescent="0.2">
      <c r="C197" s="104"/>
      <c r="D197" s="104"/>
      <c r="E197" s="104"/>
      <c r="F197" s="104"/>
      <c r="G197" s="104"/>
      <c r="H197" s="104"/>
      <c r="I197" s="30"/>
      <c r="J197" s="104"/>
      <c r="K197" s="104"/>
      <c r="L197" s="104"/>
      <c r="M197" s="104"/>
      <c r="N197" s="104"/>
      <c r="O197" s="104"/>
      <c r="P197" s="30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</row>
    <row r="198" spans="3:27" x14ac:dyDescent="0.2">
      <c r="C198" s="104"/>
      <c r="D198" s="104"/>
      <c r="E198" s="104"/>
      <c r="F198" s="104"/>
      <c r="G198" s="104"/>
      <c r="H198" s="104"/>
      <c r="I198" s="30"/>
      <c r="J198" s="104"/>
      <c r="K198" s="104"/>
      <c r="L198" s="104"/>
      <c r="M198" s="104"/>
      <c r="N198" s="104"/>
      <c r="O198" s="104"/>
      <c r="P198" s="30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</row>
    <row r="199" spans="3:27" x14ac:dyDescent="0.2">
      <c r="C199" s="104"/>
      <c r="D199" s="104"/>
      <c r="E199" s="104"/>
      <c r="F199" s="104"/>
      <c r="G199" s="104"/>
      <c r="H199" s="104"/>
      <c r="I199" s="30"/>
      <c r="J199" s="104"/>
      <c r="K199" s="104"/>
      <c r="L199" s="104"/>
      <c r="M199" s="104"/>
      <c r="N199" s="104"/>
      <c r="O199" s="104"/>
      <c r="P199" s="30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</row>
    <row r="200" spans="3:27" x14ac:dyDescent="0.2">
      <c r="C200" s="104"/>
      <c r="D200" s="104"/>
      <c r="E200" s="104"/>
      <c r="F200" s="104"/>
      <c r="G200" s="104"/>
      <c r="H200" s="104"/>
      <c r="I200" s="30"/>
      <c r="J200" s="104"/>
      <c r="K200" s="104"/>
      <c r="L200" s="104"/>
      <c r="M200" s="104"/>
      <c r="N200" s="104"/>
      <c r="O200" s="104"/>
      <c r="P200" s="30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</row>
    <row r="201" spans="3:27" x14ac:dyDescent="0.2">
      <c r="C201" s="104"/>
      <c r="D201" s="104"/>
      <c r="E201" s="104"/>
      <c r="F201" s="104"/>
      <c r="G201" s="104"/>
      <c r="H201" s="104"/>
      <c r="I201" s="30"/>
      <c r="J201" s="104"/>
      <c r="K201" s="104"/>
      <c r="L201" s="104"/>
      <c r="M201" s="104"/>
      <c r="N201" s="104"/>
      <c r="O201" s="104"/>
      <c r="P201" s="30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</row>
    <row r="202" spans="3:27" x14ac:dyDescent="0.2">
      <c r="C202" s="104"/>
      <c r="D202" s="104"/>
      <c r="E202" s="104"/>
      <c r="F202" s="104"/>
      <c r="G202" s="104"/>
      <c r="H202" s="104"/>
      <c r="I202" s="30"/>
      <c r="J202" s="104"/>
      <c r="K202" s="104"/>
      <c r="L202" s="104"/>
      <c r="M202" s="104"/>
      <c r="N202" s="104"/>
      <c r="O202" s="104"/>
      <c r="P202" s="30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</row>
    <row r="203" spans="3:27" x14ac:dyDescent="0.2">
      <c r="C203" s="104"/>
      <c r="D203" s="104"/>
      <c r="E203" s="104"/>
      <c r="F203" s="104"/>
      <c r="G203" s="104"/>
      <c r="H203" s="104"/>
      <c r="I203" s="30"/>
      <c r="J203" s="104"/>
      <c r="K203" s="104"/>
      <c r="L203" s="104"/>
      <c r="M203" s="104"/>
      <c r="N203" s="104"/>
      <c r="O203" s="104"/>
      <c r="P203" s="30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</row>
    <row r="204" spans="3:27" x14ac:dyDescent="0.2">
      <c r="C204" s="104"/>
      <c r="D204" s="104"/>
      <c r="E204" s="104"/>
      <c r="F204" s="104"/>
      <c r="G204" s="104"/>
      <c r="H204" s="104"/>
      <c r="I204" s="30"/>
      <c r="J204" s="104"/>
      <c r="K204" s="104"/>
      <c r="L204" s="104"/>
      <c r="M204" s="104"/>
      <c r="N204" s="104"/>
      <c r="O204" s="104"/>
      <c r="P204" s="30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</row>
    <row r="205" spans="3:27" x14ac:dyDescent="0.2">
      <c r="C205" s="104"/>
      <c r="D205" s="104"/>
      <c r="E205" s="104"/>
      <c r="F205" s="104"/>
      <c r="G205" s="104"/>
      <c r="H205" s="104"/>
      <c r="I205" s="30"/>
      <c r="J205" s="104"/>
      <c r="K205" s="104"/>
      <c r="L205" s="104"/>
      <c r="M205" s="104"/>
      <c r="N205" s="104"/>
      <c r="O205" s="104"/>
      <c r="P205" s="30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</row>
    <row r="206" spans="3:27" x14ac:dyDescent="0.2">
      <c r="C206" s="104"/>
      <c r="D206" s="104"/>
      <c r="E206" s="104"/>
      <c r="F206" s="104"/>
      <c r="G206" s="104"/>
      <c r="H206" s="104"/>
      <c r="I206" s="30"/>
      <c r="J206" s="104"/>
      <c r="K206" s="104"/>
      <c r="L206" s="104"/>
      <c r="M206" s="104"/>
      <c r="N206" s="104"/>
      <c r="O206" s="104"/>
      <c r="P206" s="30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</row>
    <row r="207" spans="3:27" x14ac:dyDescent="0.2">
      <c r="C207" s="104"/>
      <c r="D207" s="104"/>
      <c r="E207" s="104"/>
      <c r="F207" s="104"/>
      <c r="G207" s="104"/>
      <c r="H207" s="104"/>
      <c r="I207" s="30"/>
      <c r="J207" s="104"/>
      <c r="K207" s="104"/>
      <c r="L207" s="104"/>
      <c r="M207" s="104"/>
      <c r="N207" s="104"/>
      <c r="O207" s="104"/>
      <c r="P207" s="30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</row>
    <row r="208" spans="3:27" x14ac:dyDescent="0.2">
      <c r="C208" s="104"/>
      <c r="D208" s="104"/>
      <c r="E208" s="104"/>
      <c r="F208" s="104"/>
      <c r="G208" s="104"/>
      <c r="H208" s="104"/>
      <c r="I208" s="30"/>
      <c r="J208" s="104"/>
      <c r="K208" s="104"/>
      <c r="L208" s="104"/>
      <c r="M208" s="104"/>
      <c r="N208" s="104"/>
      <c r="O208" s="104"/>
      <c r="P208" s="30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</row>
    <row r="209" spans="3:27" x14ac:dyDescent="0.2">
      <c r="C209" s="104"/>
      <c r="D209" s="104"/>
      <c r="E209" s="104"/>
      <c r="F209" s="104"/>
      <c r="G209" s="104"/>
      <c r="H209" s="104"/>
      <c r="I209" s="30"/>
      <c r="J209" s="104"/>
      <c r="K209" s="104"/>
      <c r="L209" s="104"/>
      <c r="M209" s="104"/>
      <c r="N209" s="104"/>
      <c r="O209" s="104"/>
      <c r="P209" s="30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</row>
    <row r="210" spans="3:27" x14ac:dyDescent="0.2">
      <c r="C210" s="104"/>
      <c r="D210" s="104"/>
      <c r="E210" s="104"/>
      <c r="F210" s="104"/>
      <c r="G210" s="104"/>
      <c r="H210" s="104"/>
      <c r="I210" s="30"/>
      <c r="J210" s="104"/>
      <c r="K210" s="104"/>
      <c r="L210" s="104"/>
      <c r="M210" s="104"/>
      <c r="N210" s="104"/>
      <c r="O210" s="104"/>
      <c r="P210" s="30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</row>
    <row r="211" spans="3:27" x14ac:dyDescent="0.2">
      <c r="C211" s="104"/>
      <c r="D211" s="104"/>
      <c r="E211" s="104"/>
      <c r="F211" s="104"/>
      <c r="G211" s="104"/>
      <c r="H211" s="104"/>
      <c r="I211" s="30"/>
      <c r="J211" s="104"/>
      <c r="K211" s="104"/>
      <c r="L211" s="104"/>
      <c r="M211" s="104"/>
      <c r="N211" s="104"/>
      <c r="O211" s="104"/>
      <c r="P211" s="30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</row>
    <row r="212" spans="3:27" x14ac:dyDescent="0.2">
      <c r="C212" s="104"/>
      <c r="D212" s="104"/>
      <c r="E212" s="104"/>
      <c r="F212" s="104"/>
      <c r="G212" s="104"/>
      <c r="H212" s="104"/>
      <c r="I212" s="30"/>
      <c r="J212" s="104"/>
      <c r="K212" s="104"/>
      <c r="L212" s="104"/>
      <c r="M212" s="104"/>
      <c r="N212" s="104"/>
      <c r="O212" s="104"/>
      <c r="P212" s="30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</row>
    <row r="213" spans="3:27" x14ac:dyDescent="0.2">
      <c r="C213" s="104"/>
      <c r="D213" s="104"/>
      <c r="E213" s="104"/>
      <c r="F213" s="104"/>
      <c r="G213" s="104"/>
      <c r="H213" s="104"/>
      <c r="I213" s="30"/>
      <c r="J213" s="104"/>
      <c r="K213" s="104"/>
      <c r="L213" s="104"/>
      <c r="M213" s="104"/>
      <c r="N213" s="104"/>
      <c r="O213" s="104"/>
      <c r="P213" s="30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</row>
    <row r="214" spans="3:27" x14ac:dyDescent="0.2">
      <c r="C214" s="104"/>
      <c r="D214" s="104"/>
      <c r="E214" s="104"/>
      <c r="F214" s="104"/>
      <c r="G214" s="104"/>
      <c r="H214" s="104"/>
      <c r="I214" s="30"/>
      <c r="J214" s="104"/>
      <c r="K214" s="104"/>
      <c r="L214" s="104"/>
      <c r="M214" s="104"/>
      <c r="N214" s="104"/>
      <c r="O214" s="104"/>
      <c r="P214" s="30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</row>
    <row r="215" spans="3:27" x14ac:dyDescent="0.2">
      <c r="C215" s="104"/>
      <c r="D215" s="104"/>
      <c r="E215" s="104"/>
      <c r="F215" s="104"/>
      <c r="G215" s="104"/>
      <c r="H215" s="104"/>
      <c r="I215" s="30"/>
      <c r="J215" s="104"/>
      <c r="K215" s="104"/>
      <c r="L215" s="104"/>
      <c r="M215" s="104"/>
      <c r="N215" s="104"/>
      <c r="O215" s="104"/>
      <c r="P215" s="30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</row>
    <row r="216" spans="3:27" x14ac:dyDescent="0.2">
      <c r="C216" s="104"/>
      <c r="D216" s="104"/>
      <c r="E216" s="104"/>
      <c r="F216" s="104"/>
      <c r="G216" s="104"/>
      <c r="H216" s="104"/>
      <c r="I216" s="30"/>
      <c r="J216" s="104"/>
      <c r="K216" s="104"/>
      <c r="L216" s="104"/>
      <c r="M216" s="104"/>
      <c r="N216" s="104"/>
      <c r="O216" s="104"/>
      <c r="P216" s="30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</row>
    <row r="217" spans="3:27" x14ac:dyDescent="0.2">
      <c r="C217" s="104"/>
      <c r="D217" s="104"/>
      <c r="E217" s="104"/>
      <c r="F217" s="104"/>
      <c r="G217" s="104"/>
      <c r="H217" s="104"/>
      <c r="I217" s="30"/>
      <c r="J217" s="104"/>
      <c r="K217" s="104"/>
      <c r="L217" s="104"/>
      <c r="M217" s="104"/>
      <c r="N217" s="104"/>
      <c r="O217" s="104"/>
      <c r="P217" s="30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</row>
    <row r="218" spans="3:27" x14ac:dyDescent="0.2">
      <c r="C218" s="104"/>
      <c r="D218" s="104"/>
      <c r="E218" s="104"/>
      <c r="F218" s="104"/>
      <c r="G218" s="104"/>
      <c r="H218" s="104"/>
      <c r="I218" s="30"/>
      <c r="J218" s="104"/>
      <c r="K218" s="104"/>
      <c r="L218" s="104"/>
      <c r="M218" s="104"/>
      <c r="N218" s="104"/>
      <c r="O218" s="104"/>
      <c r="P218" s="30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</row>
    <row r="219" spans="3:27" x14ac:dyDescent="0.2">
      <c r="C219" s="104"/>
      <c r="D219" s="104"/>
      <c r="E219" s="104"/>
      <c r="F219" s="104"/>
      <c r="G219" s="104"/>
      <c r="H219" s="104"/>
      <c r="I219" s="30"/>
      <c r="J219" s="104"/>
      <c r="K219" s="104"/>
      <c r="L219" s="104"/>
      <c r="M219" s="104"/>
      <c r="N219" s="104"/>
      <c r="O219" s="104"/>
      <c r="P219" s="30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</row>
    <row r="220" spans="3:27" x14ac:dyDescent="0.2">
      <c r="C220" s="104"/>
      <c r="D220" s="104"/>
      <c r="E220" s="104"/>
      <c r="F220" s="104"/>
      <c r="G220" s="104"/>
      <c r="H220" s="104"/>
      <c r="I220" s="30"/>
      <c r="J220" s="104"/>
      <c r="K220" s="104"/>
      <c r="L220" s="104"/>
      <c r="M220" s="104"/>
      <c r="N220" s="104"/>
      <c r="O220" s="104"/>
      <c r="P220" s="30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</row>
    <row r="221" spans="3:27" x14ac:dyDescent="0.2">
      <c r="C221" s="104"/>
      <c r="D221" s="104"/>
      <c r="E221" s="104"/>
      <c r="F221" s="104"/>
      <c r="G221" s="104"/>
      <c r="H221" s="104"/>
      <c r="I221" s="30"/>
      <c r="J221" s="104"/>
      <c r="K221" s="104"/>
      <c r="L221" s="104"/>
      <c r="M221" s="104"/>
      <c r="N221" s="104"/>
      <c r="O221" s="104"/>
      <c r="P221" s="30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</row>
    <row r="222" spans="3:27" x14ac:dyDescent="0.2">
      <c r="C222" s="104"/>
      <c r="D222" s="104"/>
      <c r="E222" s="104"/>
      <c r="F222" s="104"/>
      <c r="G222" s="104"/>
      <c r="H222" s="104"/>
      <c r="I222" s="30"/>
      <c r="J222" s="104"/>
      <c r="K222" s="104"/>
      <c r="L222" s="104"/>
      <c r="M222" s="104"/>
      <c r="N222" s="104"/>
      <c r="O222" s="104"/>
      <c r="P222" s="30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</row>
    <row r="223" spans="3:27" x14ac:dyDescent="0.2">
      <c r="C223" s="104"/>
      <c r="D223" s="104"/>
      <c r="E223" s="104"/>
      <c r="F223" s="104"/>
      <c r="G223" s="104"/>
      <c r="H223" s="104"/>
      <c r="I223" s="30"/>
      <c r="J223" s="104"/>
      <c r="K223" s="104"/>
      <c r="L223" s="104"/>
      <c r="M223" s="104"/>
      <c r="N223" s="104"/>
      <c r="O223" s="104"/>
      <c r="P223" s="30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</row>
    <row r="224" spans="3:27" x14ac:dyDescent="0.2">
      <c r="C224" s="104"/>
      <c r="D224" s="104"/>
      <c r="E224" s="104"/>
      <c r="F224" s="104"/>
      <c r="G224" s="104"/>
      <c r="H224" s="104"/>
      <c r="I224" s="30"/>
      <c r="J224" s="104"/>
      <c r="K224" s="104"/>
      <c r="L224" s="104"/>
      <c r="M224" s="104"/>
      <c r="N224" s="104"/>
      <c r="O224" s="104"/>
      <c r="P224" s="30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</row>
    <row r="225" spans="3:27" x14ac:dyDescent="0.2">
      <c r="C225" s="104"/>
      <c r="D225" s="104"/>
      <c r="E225" s="104"/>
      <c r="F225" s="104"/>
      <c r="G225" s="104"/>
      <c r="H225" s="104"/>
      <c r="I225" s="30"/>
      <c r="J225" s="104"/>
      <c r="K225" s="104"/>
      <c r="L225" s="104"/>
      <c r="M225" s="104"/>
      <c r="N225" s="104"/>
      <c r="O225" s="104"/>
      <c r="P225" s="30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</row>
    <row r="226" spans="3:27" x14ac:dyDescent="0.2">
      <c r="C226" s="104"/>
      <c r="D226" s="104"/>
      <c r="E226" s="104"/>
      <c r="F226" s="104"/>
      <c r="G226" s="104"/>
      <c r="H226" s="104"/>
      <c r="I226" s="30"/>
      <c r="J226" s="104"/>
      <c r="K226" s="104"/>
      <c r="L226" s="104"/>
      <c r="M226" s="104"/>
      <c r="N226" s="104"/>
      <c r="O226" s="104"/>
      <c r="P226" s="30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</row>
    <row r="227" spans="3:27" x14ac:dyDescent="0.2">
      <c r="C227" s="104"/>
      <c r="D227" s="104"/>
      <c r="E227" s="104"/>
      <c r="F227" s="104"/>
      <c r="G227" s="104"/>
      <c r="H227" s="104"/>
      <c r="I227" s="30"/>
      <c r="J227" s="104"/>
      <c r="K227" s="104"/>
      <c r="L227" s="104"/>
      <c r="M227" s="104"/>
      <c r="N227" s="104"/>
      <c r="O227" s="104"/>
      <c r="P227" s="30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</row>
    <row r="228" spans="3:27" x14ac:dyDescent="0.2">
      <c r="C228" s="104"/>
      <c r="D228" s="104"/>
      <c r="E228" s="104"/>
      <c r="F228" s="104"/>
      <c r="G228" s="104"/>
      <c r="H228" s="104"/>
      <c r="I228" s="30"/>
      <c r="J228" s="104"/>
      <c r="K228" s="104"/>
      <c r="L228" s="104"/>
      <c r="M228" s="104"/>
      <c r="N228" s="104"/>
      <c r="O228" s="104"/>
      <c r="P228" s="30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</row>
    <row r="229" spans="3:27" x14ac:dyDescent="0.2">
      <c r="C229" s="104"/>
      <c r="D229" s="104"/>
      <c r="E229" s="104"/>
      <c r="F229" s="104"/>
      <c r="G229" s="104"/>
      <c r="H229" s="104"/>
      <c r="I229" s="30"/>
      <c r="J229" s="104"/>
      <c r="K229" s="104"/>
      <c r="L229" s="104"/>
      <c r="M229" s="104"/>
      <c r="N229" s="104"/>
      <c r="O229" s="104"/>
      <c r="P229" s="30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</row>
    <row r="230" spans="3:27" x14ac:dyDescent="0.2">
      <c r="C230" s="104"/>
      <c r="D230" s="104"/>
      <c r="E230" s="104"/>
      <c r="F230" s="104"/>
      <c r="G230" s="104"/>
      <c r="H230" s="104"/>
      <c r="I230" s="30"/>
      <c r="J230" s="104"/>
      <c r="K230" s="104"/>
      <c r="L230" s="104"/>
      <c r="M230" s="104"/>
      <c r="N230" s="104"/>
      <c r="O230" s="104"/>
      <c r="P230" s="30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</row>
    <row r="231" spans="3:27" x14ac:dyDescent="0.2">
      <c r="C231" s="104"/>
      <c r="D231" s="104"/>
      <c r="E231" s="104"/>
      <c r="F231" s="104"/>
      <c r="G231" s="104"/>
      <c r="H231" s="104"/>
      <c r="I231" s="30"/>
      <c r="J231" s="104"/>
      <c r="K231" s="104"/>
      <c r="L231" s="104"/>
      <c r="M231" s="104"/>
      <c r="N231" s="104"/>
      <c r="O231" s="104"/>
      <c r="P231" s="30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</row>
    <row r="232" spans="3:27" x14ac:dyDescent="0.2">
      <c r="C232" s="104"/>
      <c r="D232" s="104"/>
      <c r="E232" s="104"/>
      <c r="F232" s="104"/>
      <c r="G232" s="104"/>
      <c r="H232" s="104"/>
      <c r="I232" s="30"/>
      <c r="J232" s="104"/>
      <c r="K232" s="104"/>
      <c r="L232" s="104"/>
      <c r="M232" s="104"/>
      <c r="N232" s="104"/>
      <c r="O232" s="104"/>
      <c r="P232" s="30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</row>
    <row r="233" spans="3:27" x14ac:dyDescent="0.2">
      <c r="C233" s="104"/>
      <c r="D233" s="104"/>
      <c r="E233" s="104"/>
      <c r="F233" s="104"/>
      <c r="G233" s="104"/>
      <c r="H233" s="104"/>
      <c r="I233" s="30"/>
      <c r="J233" s="104"/>
      <c r="K233" s="104"/>
      <c r="L233" s="104"/>
      <c r="M233" s="104"/>
      <c r="N233" s="104"/>
      <c r="O233" s="104"/>
      <c r="P233" s="30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</row>
    <row r="234" spans="3:27" x14ac:dyDescent="0.2">
      <c r="C234" s="104"/>
      <c r="D234" s="104"/>
      <c r="E234" s="104"/>
      <c r="F234" s="104"/>
      <c r="G234" s="104"/>
      <c r="H234" s="104"/>
      <c r="I234" s="30"/>
      <c r="J234" s="104"/>
      <c r="K234" s="104"/>
      <c r="L234" s="104"/>
      <c r="M234" s="104"/>
      <c r="N234" s="104"/>
      <c r="O234" s="104"/>
      <c r="P234" s="30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</row>
    <row r="235" spans="3:27" x14ac:dyDescent="0.2">
      <c r="C235" s="104"/>
      <c r="D235" s="104"/>
      <c r="E235" s="104"/>
      <c r="F235" s="104"/>
      <c r="G235" s="104"/>
      <c r="H235" s="104"/>
      <c r="I235" s="30"/>
      <c r="J235" s="104"/>
      <c r="K235" s="104"/>
      <c r="L235" s="104"/>
      <c r="M235" s="104"/>
      <c r="N235" s="104"/>
      <c r="O235" s="104"/>
      <c r="P235" s="30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</row>
    <row r="236" spans="3:27" x14ac:dyDescent="0.2">
      <c r="C236" s="104"/>
      <c r="D236" s="104"/>
      <c r="E236" s="104"/>
      <c r="F236" s="104"/>
      <c r="G236" s="104"/>
      <c r="H236" s="104"/>
      <c r="I236" s="30"/>
      <c r="J236" s="104"/>
      <c r="K236" s="104"/>
      <c r="L236" s="104"/>
      <c r="M236" s="104"/>
      <c r="N236" s="104"/>
      <c r="O236" s="104"/>
      <c r="P236" s="30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</row>
    <row r="237" spans="3:27" x14ac:dyDescent="0.2">
      <c r="C237" s="104"/>
      <c r="D237" s="104"/>
      <c r="E237" s="104"/>
      <c r="F237" s="104"/>
      <c r="G237" s="104"/>
      <c r="H237" s="104"/>
      <c r="I237" s="30"/>
      <c r="J237" s="104"/>
      <c r="K237" s="104"/>
      <c r="L237" s="104"/>
      <c r="M237" s="104"/>
      <c r="N237" s="104"/>
      <c r="O237" s="104"/>
      <c r="P237" s="30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</row>
    <row r="238" spans="3:27" x14ac:dyDescent="0.2">
      <c r="C238" s="104"/>
      <c r="D238" s="104"/>
      <c r="E238" s="104"/>
      <c r="F238" s="104"/>
      <c r="G238" s="104"/>
      <c r="H238" s="104"/>
      <c r="I238" s="30"/>
      <c r="J238" s="104"/>
      <c r="K238" s="104"/>
      <c r="L238" s="104"/>
      <c r="M238" s="104"/>
      <c r="N238" s="104"/>
      <c r="O238" s="104"/>
      <c r="P238" s="30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</row>
    <row r="239" spans="3:27" x14ac:dyDescent="0.2">
      <c r="C239" s="104"/>
      <c r="D239" s="104"/>
      <c r="E239" s="104"/>
      <c r="F239" s="104"/>
      <c r="G239" s="104"/>
      <c r="H239" s="104"/>
      <c r="I239" s="30"/>
      <c r="J239" s="104"/>
      <c r="K239" s="104"/>
      <c r="L239" s="104"/>
      <c r="M239" s="104"/>
      <c r="N239" s="104"/>
      <c r="O239" s="104"/>
      <c r="P239" s="30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</row>
    <row r="240" spans="3:27" x14ac:dyDescent="0.2">
      <c r="C240" s="104"/>
      <c r="D240" s="104"/>
      <c r="E240" s="104"/>
      <c r="F240" s="104"/>
      <c r="G240" s="104"/>
      <c r="H240" s="104"/>
      <c r="I240" s="30"/>
      <c r="J240" s="104"/>
      <c r="K240" s="104"/>
      <c r="L240" s="104"/>
      <c r="M240" s="104"/>
      <c r="N240" s="104"/>
      <c r="O240" s="104"/>
      <c r="P240" s="30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</row>
    <row r="241" spans="3:27" x14ac:dyDescent="0.2">
      <c r="C241" s="104"/>
      <c r="D241" s="104"/>
      <c r="E241" s="104"/>
      <c r="F241" s="104"/>
      <c r="G241" s="104"/>
      <c r="H241" s="104"/>
      <c r="I241" s="30"/>
      <c r="J241" s="104"/>
      <c r="K241" s="104"/>
      <c r="L241" s="104"/>
      <c r="M241" s="104"/>
      <c r="N241" s="104"/>
      <c r="O241" s="104"/>
      <c r="P241" s="30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</row>
    <row r="242" spans="3:27" x14ac:dyDescent="0.2">
      <c r="C242" s="104"/>
      <c r="D242" s="104"/>
      <c r="E242" s="104"/>
      <c r="F242" s="104"/>
      <c r="G242" s="104"/>
      <c r="H242" s="104"/>
      <c r="I242" s="30"/>
      <c r="J242" s="104"/>
      <c r="K242" s="104"/>
      <c r="L242" s="104"/>
      <c r="M242" s="104"/>
      <c r="N242" s="104"/>
      <c r="O242" s="104"/>
      <c r="P242" s="30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</row>
    <row r="243" spans="3:27" x14ac:dyDescent="0.2">
      <c r="C243" s="104"/>
      <c r="D243" s="104"/>
      <c r="E243" s="104"/>
      <c r="F243" s="104"/>
      <c r="G243" s="104"/>
      <c r="H243" s="104"/>
      <c r="I243" s="30"/>
      <c r="J243" s="104"/>
      <c r="K243" s="104"/>
      <c r="L243" s="104"/>
      <c r="M243" s="104"/>
      <c r="N243" s="104"/>
      <c r="O243" s="104"/>
      <c r="P243" s="30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</row>
    <row r="244" spans="3:27" x14ac:dyDescent="0.2">
      <c r="C244" s="104"/>
      <c r="D244" s="104"/>
      <c r="E244" s="104"/>
      <c r="F244" s="104"/>
      <c r="G244" s="104"/>
      <c r="H244" s="104"/>
      <c r="I244" s="30"/>
      <c r="J244" s="104"/>
      <c r="K244" s="104"/>
      <c r="L244" s="104"/>
      <c r="M244" s="104"/>
      <c r="N244" s="104"/>
      <c r="O244" s="104"/>
      <c r="P244" s="30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</row>
    <row r="245" spans="3:27" x14ac:dyDescent="0.2">
      <c r="C245" s="104"/>
      <c r="D245" s="104"/>
      <c r="E245" s="104"/>
      <c r="F245" s="104"/>
      <c r="G245" s="104"/>
      <c r="H245" s="104"/>
      <c r="I245" s="30"/>
      <c r="J245" s="104"/>
      <c r="K245" s="104"/>
      <c r="L245" s="104"/>
      <c r="M245" s="104"/>
      <c r="N245" s="104"/>
      <c r="O245" s="104"/>
      <c r="P245" s="30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104"/>
    </row>
    <row r="246" spans="3:27" x14ac:dyDescent="0.2">
      <c r="C246" s="104"/>
      <c r="D246" s="104"/>
      <c r="E246" s="104"/>
      <c r="F246" s="104"/>
      <c r="G246" s="104"/>
      <c r="H246" s="104"/>
      <c r="I246" s="30"/>
      <c r="J246" s="104"/>
      <c r="K246" s="104"/>
      <c r="L246" s="104"/>
      <c r="M246" s="104"/>
      <c r="N246" s="104"/>
      <c r="O246" s="104"/>
      <c r="P246" s="30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</row>
    <row r="247" spans="3:27" x14ac:dyDescent="0.2">
      <c r="C247" s="104"/>
      <c r="D247" s="104"/>
      <c r="E247" s="104"/>
      <c r="F247" s="104"/>
      <c r="G247" s="104"/>
      <c r="H247" s="104"/>
      <c r="I247" s="30"/>
      <c r="J247" s="104"/>
      <c r="K247" s="104"/>
      <c r="L247" s="104"/>
      <c r="M247" s="104"/>
      <c r="N247" s="104"/>
      <c r="O247" s="104"/>
      <c r="P247" s="30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</row>
    <row r="248" spans="3:27" x14ac:dyDescent="0.2">
      <c r="C248" s="104"/>
      <c r="D248" s="104"/>
      <c r="E248" s="104"/>
      <c r="F248" s="104"/>
      <c r="G248" s="104"/>
      <c r="H248" s="104"/>
      <c r="I248" s="30"/>
      <c r="J248" s="104"/>
      <c r="K248" s="104"/>
      <c r="L248" s="104"/>
      <c r="M248" s="104"/>
      <c r="N248" s="104"/>
      <c r="O248" s="104"/>
      <c r="P248" s="30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</row>
    <row r="249" spans="3:27" x14ac:dyDescent="0.2">
      <c r="C249" s="104"/>
      <c r="D249" s="104"/>
      <c r="E249" s="104"/>
      <c r="F249" s="104"/>
      <c r="G249" s="104"/>
      <c r="H249" s="104"/>
      <c r="I249" s="30"/>
      <c r="J249" s="104"/>
      <c r="K249" s="104"/>
      <c r="L249" s="104"/>
      <c r="M249" s="104"/>
      <c r="N249" s="104"/>
      <c r="O249" s="104"/>
      <c r="P249" s="30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</row>
    <row r="250" spans="3:27" x14ac:dyDescent="0.2">
      <c r="C250" s="104"/>
      <c r="D250" s="104"/>
      <c r="E250" s="104"/>
      <c r="F250" s="104"/>
      <c r="G250" s="104"/>
      <c r="H250" s="104"/>
      <c r="I250" s="30"/>
      <c r="J250" s="104"/>
      <c r="K250" s="104"/>
      <c r="L250" s="104"/>
      <c r="M250" s="104"/>
      <c r="N250" s="104"/>
      <c r="O250" s="104"/>
      <c r="P250" s="30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</row>
    <row r="251" spans="3:27" x14ac:dyDescent="0.2">
      <c r="C251" s="104"/>
      <c r="D251" s="104"/>
      <c r="E251" s="104"/>
      <c r="F251" s="104"/>
      <c r="G251" s="104"/>
      <c r="H251" s="104"/>
      <c r="I251" s="30"/>
      <c r="J251" s="104"/>
      <c r="K251" s="104"/>
      <c r="L251" s="104"/>
      <c r="M251" s="104"/>
      <c r="N251" s="104"/>
      <c r="O251" s="104"/>
      <c r="P251" s="30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</row>
    <row r="252" spans="3:27" x14ac:dyDescent="0.2">
      <c r="C252" s="104"/>
      <c r="D252" s="104"/>
      <c r="E252" s="104"/>
      <c r="F252" s="104"/>
      <c r="G252" s="104"/>
      <c r="H252" s="104"/>
      <c r="I252" s="30"/>
      <c r="J252" s="104"/>
      <c r="K252" s="104"/>
      <c r="L252" s="104"/>
      <c r="M252" s="104"/>
      <c r="N252" s="104"/>
      <c r="O252" s="104"/>
      <c r="P252" s="30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</row>
    <row r="253" spans="3:27" x14ac:dyDescent="0.2">
      <c r="C253" s="104"/>
      <c r="D253" s="104"/>
      <c r="E253" s="104"/>
      <c r="F253" s="104"/>
      <c r="G253" s="104"/>
      <c r="H253" s="104"/>
      <c r="I253" s="30"/>
      <c r="J253" s="104"/>
      <c r="K253" s="104"/>
      <c r="L253" s="104"/>
      <c r="M253" s="104"/>
      <c r="N253" s="104"/>
      <c r="O253" s="104"/>
      <c r="P253" s="30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</row>
    <row r="254" spans="3:27" x14ac:dyDescent="0.2">
      <c r="C254" s="104"/>
      <c r="D254" s="104"/>
      <c r="E254" s="104"/>
      <c r="F254" s="104"/>
      <c r="G254" s="104"/>
      <c r="H254" s="104"/>
      <c r="I254" s="30"/>
      <c r="J254" s="104"/>
      <c r="K254" s="104"/>
      <c r="L254" s="104"/>
      <c r="M254" s="104"/>
      <c r="N254" s="104"/>
      <c r="O254" s="104"/>
      <c r="P254" s="30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</row>
    <row r="255" spans="3:27" x14ac:dyDescent="0.2">
      <c r="C255" s="104"/>
      <c r="D255" s="104"/>
      <c r="E255" s="104"/>
      <c r="F255" s="104"/>
      <c r="G255" s="104"/>
      <c r="H255" s="104"/>
      <c r="I255" s="30"/>
      <c r="J255" s="104"/>
      <c r="K255" s="104"/>
      <c r="L255" s="104"/>
      <c r="M255" s="104"/>
      <c r="N255" s="104"/>
      <c r="O255" s="104"/>
      <c r="P255" s="30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</row>
    <row r="256" spans="3:27" x14ac:dyDescent="0.2">
      <c r="C256" s="104"/>
      <c r="D256" s="104"/>
      <c r="E256" s="104"/>
      <c r="F256" s="104"/>
      <c r="G256" s="104"/>
      <c r="H256" s="104"/>
      <c r="I256" s="30"/>
      <c r="J256" s="104"/>
      <c r="K256" s="104"/>
      <c r="L256" s="104"/>
      <c r="M256" s="104"/>
      <c r="N256" s="104"/>
      <c r="O256" s="104"/>
      <c r="P256" s="30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</row>
    <row r="257" spans="3:27" x14ac:dyDescent="0.2">
      <c r="C257" s="104"/>
      <c r="D257" s="104"/>
      <c r="E257" s="104"/>
      <c r="F257" s="104"/>
      <c r="G257" s="104"/>
      <c r="H257" s="104"/>
      <c r="I257" s="30"/>
      <c r="J257" s="104"/>
      <c r="K257" s="104"/>
      <c r="L257" s="104"/>
      <c r="M257" s="104"/>
      <c r="N257" s="104"/>
      <c r="O257" s="104"/>
      <c r="P257" s="30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</row>
    <row r="258" spans="3:27" x14ac:dyDescent="0.2">
      <c r="C258" s="104"/>
      <c r="D258" s="104"/>
      <c r="E258" s="104"/>
      <c r="F258" s="104"/>
      <c r="G258" s="104"/>
      <c r="H258" s="104"/>
      <c r="I258" s="30"/>
      <c r="J258" s="104"/>
      <c r="K258" s="104"/>
      <c r="L258" s="104"/>
      <c r="M258" s="104"/>
      <c r="N258" s="104"/>
      <c r="O258" s="104"/>
      <c r="P258" s="30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</row>
    <row r="259" spans="3:27" x14ac:dyDescent="0.2">
      <c r="C259" s="104"/>
      <c r="D259" s="104"/>
      <c r="E259" s="104"/>
      <c r="F259" s="104"/>
      <c r="G259" s="104"/>
      <c r="H259" s="104"/>
      <c r="I259" s="30"/>
      <c r="J259" s="104"/>
      <c r="K259" s="104"/>
      <c r="L259" s="104"/>
      <c r="M259" s="104"/>
      <c r="N259" s="104"/>
      <c r="O259" s="104"/>
      <c r="P259" s="30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</row>
    <row r="260" spans="3:27" x14ac:dyDescent="0.2">
      <c r="C260" s="104"/>
      <c r="D260" s="104"/>
      <c r="E260" s="104"/>
      <c r="F260" s="104"/>
      <c r="G260" s="104"/>
      <c r="H260" s="104"/>
      <c r="I260" s="30"/>
      <c r="J260" s="104"/>
      <c r="K260" s="104"/>
      <c r="L260" s="104"/>
      <c r="M260" s="104"/>
      <c r="N260" s="104"/>
      <c r="O260" s="104"/>
      <c r="P260" s="30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</row>
    <row r="261" spans="3:27" x14ac:dyDescent="0.2">
      <c r="C261" s="104"/>
      <c r="D261" s="104"/>
      <c r="E261" s="104"/>
      <c r="F261" s="104"/>
      <c r="G261" s="104"/>
      <c r="H261" s="104"/>
      <c r="I261" s="30"/>
      <c r="J261" s="104"/>
      <c r="K261" s="104"/>
      <c r="L261" s="104"/>
      <c r="M261" s="104"/>
      <c r="N261" s="104"/>
      <c r="O261" s="104"/>
      <c r="P261" s="30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</row>
    <row r="262" spans="3:27" x14ac:dyDescent="0.2">
      <c r="C262" s="104"/>
      <c r="D262" s="104"/>
      <c r="E262" s="104"/>
      <c r="F262" s="104"/>
      <c r="G262" s="104"/>
      <c r="H262" s="104"/>
      <c r="I262" s="30"/>
      <c r="J262" s="104"/>
      <c r="K262" s="104"/>
      <c r="L262" s="104"/>
      <c r="M262" s="104"/>
      <c r="N262" s="104"/>
      <c r="O262" s="104"/>
      <c r="P262" s="30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</row>
    <row r="263" spans="3:27" x14ac:dyDescent="0.2">
      <c r="C263" s="104"/>
      <c r="D263" s="104"/>
      <c r="E263" s="104"/>
      <c r="F263" s="104"/>
      <c r="G263" s="104"/>
      <c r="H263" s="104"/>
      <c r="I263" s="30"/>
      <c r="J263" s="104"/>
      <c r="K263" s="104"/>
      <c r="L263" s="104"/>
      <c r="M263" s="104"/>
      <c r="N263" s="104"/>
      <c r="O263" s="104"/>
      <c r="P263" s="30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</row>
    <row r="264" spans="3:27" x14ac:dyDescent="0.2">
      <c r="C264" s="104"/>
      <c r="D264" s="104"/>
      <c r="E264" s="104"/>
      <c r="F264" s="104"/>
      <c r="G264" s="104"/>
      <c r="H264" s="104"/>
      <c r="I264" s="30"/>
      <c r="J264" s="104"/>
      <c r="K264" s="104"/>
      <c r="L264" s="104"/>
      <c r="M264" s="104"/>
      <c r="N264" s="104"/>
      <c r="O264" s="104"/>
      <c r="P264" s="30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  <c r="AA264" s="104"/>
    </row>
    <row r="265" spans="3:27" x14ac:dyDescent="0.2">
      <c r="C265" s="104"/>
      <c r="D265" s="104"/>
      <c r="E265" s="104"/>
      <c r="F265" s="104"/>
      <c r="G265" s="104"/>
      <c r="H265" s="104"/>
      <c r="I265" s="30"/>
      <c r="J265" s="104"/>
      <c r="K265" s="104"/>
      <c r="L265" s="104"/>
      <c r="M265" s="104"/>
      <c r="N265" s="104"/>
      <c r="O265" s="104"/>
      <c r="P265" s="30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  <c r="AA265" s="104"/>
    </row>
    <row r="266" spans="3:27" x14ac:dyDescent="0.2">
      <c r="C266" s="104"/>
      <c r="D266" s="104"/>
      <c r="E266" s="104"/>
      <c r="F266" s="104"/>
      <c r="G266" s="104"/>
      <c r="H266" s="104"/>
      <c r="I266" s="30"/>
      <c r="J266" s="104"/>
      <c r="K266" s="104"/>
      <c r="L266" s="104"/>
      <c r="M266" s="104"/>
      <c r="N266" s="104"/>
      <c r="O266" s="104"/>
      <c r="P266" s="30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  <c r="AA266" s="104"/>
    </row>
    <row r="267" spans="3:27" x14ac:dyDescent="0.2">
      <c r="C267" s="104"/>
      <c r="D267" s="104"/>
      <c r="E267" s="104"/>
      <c r="F267" s="104"/>
      <c r="G267" s="104"/>
      <c r="H267" s="104"/>
      <c r="I267" s="30"/>
      <c r="J267" s="104"/>
      <c r="K267" s="104"/>
      <c r="L267" s="104"/>
      <c r="M267" s="104"/>
      <c r="N267" s="104"/>
      <c r="O267" s="104"/>
      <c r="P267" s="30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  <c r="AA267" s="104"/>
    </row>
    <row r="268" spans="3:27" x14ac:dyDescent="0.2">
      <c r="C268" s="104"/>
      <c r="D268" s="104"/>
      <c r="E268" s="104"/>
      <c r="F268" s="104"/>
      <c r="G268" s="104"/>
      <c r="H268" s="104"/>
      <c r="I268" s="30"/>
      <c r="J268" s="104"/>
      <c r="K268" s="104"/>
      <c r="L268" s="104"/>
      <c r="M268" s="104"/>
      <c r="N268" s="104"/>
      <c r="O268" s="104"/>
      <c r="P268" s="30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  <c r="AA268" s="104"/>
    </row>
    <row r="269" spans="3:27" x14ac:dyDescent="0.2">
      <c r="C269" s="104"/>
      <c r="D269" s="104"/>
      <c r="E269" s="104"/>
      <c r="F269" s="104"/>
      <c r="G269" s="104"/>
      <c r="H269" s="104"/>
      <c r="I269" s="30"/>
      <c r="J269" s="104"/>
      <c r="K269" s="104"/>
      <c r="L269" s="104"/>
      <c r="M269" s="104"/>
      <c r="N269" s="104"/>
      <c r="O269" s="104"/>
      <c r="P269" s="30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</row>
    <row r="270" spans="3:27" x14ac:dyDescent="0.2">
      <c r="C270" s="104"/>
      <c r="D270" s="104"/>
      <c r="E270" s="104"/>
      <c r="F270" s="104"/>
      <c r="G270" s="104"/>
      <c r="H270" s="104"/>
      <c r="I270" s="30"/>
      <c r="J270" s="104"/>
      <c r="K270" s="104"/>
      <c r="L270" s="104"/>
      <c r="M270" s="104"/>
      <c r="N270" s="104"/>
      <c r="O270" s="104"/>
      <c r="P270" s="30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</row>
    <row r="271" spans="3:27" x14ac:dyDescent="0.2">
      <c r="C271" s="104"/>
      <c r="D271" s="104"/>
      <c r="E271" s="104"/>
      <c r="F271" s="104"/>
      <c r="G271" s="104"/>
      <c r="H271" s="104"/>
      <c r="I271" s="30"/>
      <c r="J271" s="104"/>
      <c r="K271" s="104"/>
      <c r="L271" s="104"/>
      <c r="M271" s="104"/>
      <c r="N271" s="104"/>
      <c r="O271" s="104"/>
      <c r="P271" s="30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/>
    </row>
    <row r="272" spans="3:27" x14ac:dyDescent="0.2">
      <c r="C272" s="104"/>
      <c r="D272" s="104"/>
      <c r="E272" s="104"/>
      <c r="F272" s="104"/>
      <c r="G272" s="104"/>
      <c r="H272" s="104"/>
      <c r="I272" s="30"/>
      <c r="J272" s="104"/>
      <c r="K272" s="104"/>
      <c r="L272" s="104"/>
      <c r="M272" s="104"/>
      <c r="N272" s="104"/>
      <c r="O272" s="104"/>
      <c r="P272" s="30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  <c r="AA272" s="104"/>
    </row>
    <row r="273" spans="3:27" x14ac:dyDescent="0.2">
      <c r="C273" s="104"/>
      <c r="D273" s="104"/>
      <c r="E273" s="104"/>
      <c r="F273" s="104"/>
      <c r="G273" s="104"/>
      <c r="H273" s="104"/>
      <c r="I273" s="30"/>
      <c r="J273" s="104"/>
      <c r="K273" s="104"/>
      <c r="L273" s="104"/>
      <c r="M273" s="104"/>
      <c r="N273" s="104"/>
      <c r="O273" s="104"/>
      <c r="P273" s="30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  <c r="AA273" s="104"/>
    </row>
    <row r="274" spans="3:27" x14ac:dyDescent="0.2">
      <c r="C274" s="104"/>
      <c r="D274" s="104"/>
      <c r="E274" s="104"/>
      <c r="F274" s="104"/>
      <c r="G274" s="104"/>
      <c r="H274" s="104"/>
      <c r="I274" s="30"/>
      <c r="J274" s="104"/>
      <c r="K274" s="104"/>
      <c r="L274" s="104"/>
      <c r="M274" s="104"/>
      <c r="N274" s="104"/>
      <c r="O274" s="104"/>
      <c r="P274" s="30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  <c r="AA274" s="104"/>
    </row>
    <row r="275" spans="3:27" x14ac:dyDescent="0.2">
      <c r="C275" s="104"/>
      <c r="D275" s="104"/>
      <c r="E275" s="104"/>
      <c r="F275" s="104"/>
      <c r="G275" s="104"/>
      <c r="H275" s="104"/>
      <c r="I275" s="30"/>
      <c r="J275" s="104"/>
      <c r="K275" s="104"/>
      <c r="L275" s="104"/>
      <c r="M275" s="104"/>
      <c r="N275" s="104"/>
      <c r="O275" s="104"/>
      <c r="P275" s="30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  <c r="AA275" s="104"/>
    </row>
    <row r="276" spans="3:27" x14ac:dyDescent="0.2">
      <c r="C276" s="104"/>
      <c r="D276" s="104"/>
      <c r="E276" s="104"/>
      <c r="F276" s="104"/>
      <c r="G276" s="104"/>
      <c r="H276" s="104"/>
      <c r="I276" s="30"/>
      <c r="J276" s="104"/>
      <c r="K276" s="104"/>
      <c r="L276" s="104"/>
      <c r="M276" s="104"/>
      <c r="N276" s="104"/>
      <c r="O276" s="104"/>
      <c r="P276" s="30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  <c r="AA276" s="104"/>
    </row>
    <row r="277" spans="3:27" x14ac:dyDescent="0.2">
      <c r="C277" s="104"/>
      <c r="D277" s="104"/>
      <c r="E277" s="104"/>
      <c r="F277" s="104"/>
      <c r="G277" s="104"/>
      <c r="H277" s="104"/>
      <c r="I277" s="30"/>
      <c r="J277" s="104"/>
      <c r="K277" s="104"/>
      <c r="L277" s="104"/>
      <c r="M277" s="104"/>
      <c r="N277" s="104"/>
      <c r="O277" s="104"/>
      <c r="P277" s="30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  <c r="AA277" s="104"/>
    </row>
    <row r="278" spans="3:27" x14ac:dyDescent="0.2">
      <c r="C278" s="104"/>
      <c r="D278" s="104"/>
      <c r="E278" s="104"/>
      <c r="F278" s="104"/>
      <c r="G278" s="104"/>
      <c r="H278" s="104"/>
      <c r="I278" s="30"/>
      <c r="J278" s="104"/>
      <c r="K278" s="104"/>
      <c r="L278" s="104"/>
      <c r="M278" s="104"/>
      <c r="N278" s="104"/>
      <c r="O278" s="104"/>
      <c r="P278" s="30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  <c r="AA278" s="104"/>
    </row>
    <row r="279" spans="3:27" x14ac:dyDescent="0.2">
      <c r="C279" s="104"/>
      <c r="D279" s="104"/>
      <c r="E279" s="104"/>
      <c r="F279" s="104"/>
      <c r="G279" s="104"/>
      <c r="H279" s="104"/>
      <c r="I279" s="30"/>
      <c r="J279" s="104"/>
      <c r="K279" s="104"/>
      <c r="L279" s="104"/>
      <c r="M279" s="104"/>
      <c r="N279" s="104"/>
      <c r="O279" s="104"/>
      <c r="P279" s="30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  <c r="AA279" s="104"/>
    </row>
    <row r="280" spans="3:27" x14ac:dyDescent="0.2">
      <c r="C280" s="104"/>
      <c r="D280" s="104"/>
      <c r="E280" s="104"/>
      <c r="F280" s="104"/>
      <c r="G280" s="104"/>
      <c r="H280" s="104"/>
      <c r="I280" s="30"/>
      <c r="J280" s="104"/>
      <c r="K280" s="104"/>
      <c r="L280" s="104"/>
      <c r="M280" s="104"/>
      <c r="N280" s="104"/>
      <c r="O280" s="104"/>
      <c r="P280" s="30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  <c r="AA280" s="104"/>
    </row>
    <row r="281" spans="3:27" x14ac:dyDescent="0.2">
      <c r="C281" s="104"/>
      <c r="D281" s="104"/>
      <c r="E281" s="104"/>
      <c r="F281" s="104"/>
      <c r="G281" s="104"/>
      <c r="H281" s="104"/>
      <c r="I281" s="30"/>
      <c r="J281" s="104"/>
      <c r="K281" s="104"/>
      <c r="L281" s="104"/>
      <c r="M281" s="104"/>
      <c r="N281" s="104"/>
      <c r="O281" s="104"/>
      <c r="P281" s="30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</row>
    <row r="282" spans="3:27" x14ac:dyDescent="0.2">
      <c r="C282" s="104"/>
      <c r="D282" s="104"/>
      <c r="E282" s="104"/>
      <c r="F282" s="104"/>
      <c r="G282" s="104"/>
      <c r="H282" s="104"/>
      <c r="I282" s="30"/>
      <c r="J282" s="104"/>
      <c r="K282" s="104"/>
      <c r="L282" s="104"/>
      <c r="M282" s="104"/>
      <c r="N282" s="104"/>
      <c r="O282" s="104"/>
      <c r="P282" s="30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  <c r="AA282" s="104"/>
    </row>
    <row r="283" spans="3:27" x14ac:dyDescent="0.2">
      <c r="C283" s="104"/>
      <c r="D283" s="104"/>
      <c r="E283" s="104"/>
      <c r="F283" s="104"/>
      <c r="G283" s="104"/>
      <c r="H283" s="104"/>
      <c r="I283" s="30"/>
      <c r="J283" s="104"/>
      <c r="K283" s="104"/>
      <c r="L283" s="104"/>
      <c r="M283" s="104"/>
      <c r="N283" s="104"/>
      <c r="O283" s="104"/>
      <c r="P283" s="30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</row>
    <row r="284" spans="3:27" x14ac:dyDescent="0.2">
      <c r="C284" s="104"/>
      <c r="D284" s="104"/>
      <c r="E284" s="104"/>
      <c r="F284" s="104"/>
      <c r="G284" s="104"/>
      <c r="H284" s="104"/>
      <c r="I284" s="30"/>
      <c r="J284" s="104"/>
      <c r="K284" s="104"/>
      <c r="L284" s="104"/>
      <c r="M284" s="104"/>
      <c r="N284" s="104"/>
      <c r="O284" s="104"/>
      <c r="P284" s="30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</row>
    <row r="285" spans="3:27" x14ac:dyDescent="0.2">
      <c r="C285" s="104"/>
      <c r="D285" s="104"/>
      <c r="E285" s="104"/>
      <c r="F285" s="104"/>
      <c r="G285" s="104"/>
      <c r="H285" s="104"/>
      <c r="I285" s="30"/>
      <c r="J285" s="104"/>
      <c r="K285" s="104"/>
      <c r="L285" s="104"/>
      <c r="M285" s="104"/>
      <c r="N285" s="104"/>
      <c r="O285" s="104"/>
      <c r="P285" s="30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/>
    </row>
    <row r="286" spans="3:27" x14ac:dyDescent="0.2">
      <c r="C286" s="104"/>
      <c r="D286" s="104"/>
      <c r="E286" s="104"/>
      <c r="F286" s="104"/>
      <c r="G286" s="104"/>
      <c r="H286" s="104"/>
      <c r="I286" s="30"/>
      <c r="J286" s="104"/>
      <c r="K286" s="104"/>
      <c r="L286" s="104"/>
      <c r="M286" s="104"/>
      <c r="N286" s="104"/>
      <c r="O286" s="104"/>
      <c r="P286" s="30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</row>
    <row r="287" spans="3:27" x14ac:dyDescent="0.2">
      <c r="C287" s="104"/>
      <c r="D287" s="104"/>
      <c r="E287" s="104"/>
      <c r="F287" s="104"/>
      <c r="G287" s="104"/>
      <c r="H287" s="104"/>
      <c r="I287" s="30"/>
      <c r="J287" s="104"/>
      <c r="K287" s="104"/>
      <c r="L287" s="104"/>
      <c r="M287" s="104"/>
      <c r="N287" s="104"/>
      <c r="O287" s="104"/>
      <c r="P287" s="30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</row>
    <row r="288" spans="3:27" x14ac:dyDescent="0.2">
      <c r="C288" s="104"/>
      <c r="D288" s="104"/>
      <c r="E288" s="104"/>
      <c r="F288" s="104"/>
      <c r="G288" s="104"/>
      <c r="H288" s="104"/>
      <c r="I288" s="30"/>
      <c r="J288" s="104"/>
      <c r="K288" s="104"/>
      <c r="L288" s="104"/>
      <c r="M288" s="104"/>
      <c r="N288" s="104"/>
      <c r="O288" s="104"/>
      <c r="P288" s="30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</row>
    <row r="289" spans="3:27" x14ac:dyDescent="0.2">
      <c r="C289" s="104"/>
      <c r="D289" s="104"/>
      <c r="E289" s="104"/>
      <c r="F289" s="104"/>
      <c r="G289" s="104"/>
      <c r="H289" s="104"/>
      <c r="I289" s="30"/>
      <c r="J289" s="104"/>
      <c r="K289" s="104"/>
      <c r="L289" s="104"/>
      <c r="M289" s="104"/>
      <c r="N289" s="104"/>
      <c r="O289" s="104"/>
      <c r="P289" s="30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</row>
    <row r="290" spans="3:27" x14ac:dyDescent="0.2">
      <c r="C290" s="104"/>
      <c r="D290" s="104"/>
      <c r="E290" s="104"/>
      <c r="F290" s="104"/>
      <c r="G290" s="104"/>
      <c r="H290" s="104"/>
      <c r="I290" s="30"/>
      <c r="J290" s="104"/>
      <c r="K290" s="104"/>
      <c r="L290" s="104"/>
      <c r="M290" s="104"/>
      <c r="N290" s="104"/>
      <c r="O290" s="104"/>
      <c r="P290" s="30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</row>
    <row r="291" spans="3:27" x14ac:dyDescent="0.2">
      <c r="C291" s="104"/>
      <c r="D291" s="104"/>
      <c r="E291" s="104"/>
      <c r="F291" s="104"/>
      <c r="G291" s="104"/>
      <c r="H291" s="104"/>
      <c r="I291" s="30"/>
      <c r="J291" s="104"/>
      <c r="K291" s="104"/>
      <c r="L291" s="104"/>
      <c r="M291" s="104"/>
      <c r="N291" s="104"/>
      <c r="O291" s="104"/>
      <c r="P291" s="30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</row>
    <row r="292" spans="3:27" x14ac:dyDescent="0.2">
      <c r="C292" s="104"/>
      <c r="D292" s="104"/>
      <c r="E292" s="104"/>
      <c r="F292" s="104"/>
      <c r="G292" s="104"/>
      <c r="H292" s="104"/>
      <c r="I292" s="30"/>
      <c r="J292" s="104"/>
      <c r="K292" s="104"/>
      <c r="L292" s="104"/>
      <c r="M292" s="104"/>
      <c r="N292" s="104"/>
      <c r="O292" s="104"/>
      <c r="P292" s="30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</row>
    <row r="293" spans="3:27" x14ac:dyDescent="0.2">
      <c r="C293" s="104"/>
      <c r="D293" s="104"/>
      <c r="E293" s="104"/>
      <c r="F293" s="104"/>
      <c r="G293" s="104"/>
      <c r="H293" s="104"/>
      <c r="I293" s="30"/>
      <c r="J293" s="104"/>
      <c r="K293" s="104"/>
      <c r="L293" s="104"/>
      <c r="M293" s="104"/>
      <c r="N293" s="104"/>
      <c r="O293" s="104"/>
      <c r="P293" s="30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</row>
    <row r="294" spans="3:27" x14ac:dyDescent="0.2">
      <c r="C294" s="104"/>
      <c r="D294" s="104"/>
      <c r="E294" s="104"/>
      <c r="F294" s="104"/>
      <c r="G294" s="104"/>
      <c r="H294" s="104"/>
      <c r="I294" s="30"/>
      <c r="J294" s="104"/>
      <c r="K294" s="104"/>
      <c r="L294" s="104"/>
      <c r="M294" s="104"/>
      <c r="N294" s="104"/>
      <c r="O294" s="104"/>
      <c r="P294" s="30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</row>
    <row r="295" spans="3:27" x14ac:dyDescent="0.2">
      <c r="C295" s="104"/>
      <c r="D295" s="104"/>
      <c r="E295" s="104"/>
      <c r="F295" s="104"/>
      <c r="G295" s="104"/>
      <c r="H295" s="104"/>
      <c r="I295" s="30"/>
      <c r="J295" s="104"/>
      <c r="K295" s="104"/>
      <c r="L295" s="104"/>
      <c r="M295" s="104"/>
      <c r="N295" s="104"/>
      <c r="O295" s="104"/>
      <c r="P295" s="30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</row>
    <row r="296" spans="3:27" x14ac:dyDescent="0.2">
      <c r="C296" s="104"/>
      <c r="D296" s="104"/>
      <c r="E296" s="104"/>
      <c r="F296" s="104"/>
      <c r="G296" s="104"/>
      <c r="H296" s="104"/>
      <c r="I296" s="30"/>
      <c r="J296" s="104"/>
      <c r="K296" s="104"/>
      <c r="L296" s="104"/>
      <c r="M296" s="104"/>
      <c r="N296" s="104"/>
      <c r="O296" s="104"/>
      <c r="P296" s="30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</row>
    <row r="297" spans="3:27" x14ac:dyDescent="0.2">
      <c r="C297" s="104"/>
      <c r="D297" s="104"/>
      <c r="E297" s="104"/>
      <c r="F297" s="104"/>
      <c r="G297" s="104"/>
      <c r="H297" s="104"/>
      <c r="I297" s="30"/>
      <c r="J297" s="104"/>
      <c r="K297" s="104"/>
      <c r="L297" s="104"/>
      <c r="M297" s="104"/>
      <c r="N297" s="104"/>
      <c r="O297" s="104"/>
      <c r="P297" s="30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</row>
    <row r="298" spans="3:27" x14ac:dyDescent="0.2">
      <c r="C298" s="104"/>
      <c r="D298" s="104"/>
      <c r="E298" s="104"/>
      <c r="F298" s="104"/>
      <c r="G298" s="104"/>
      <c r="H298" s="104"/>
      <c r="I298" s="30"/>
      <c r="J298" s="104"/>
      <c r="K298" s="104"/>
      <c r="L298" s="104"/>
      <c r="M298" s="104"/>
      <c r="N298" s="104"/>
      <c r="O298" s="104"/>
      <c r="P298" s="30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  <c r="AA298" s="104"/>
    </row>
    <row r="299" spans="3:27" x14ac:dyDescent="0.2">
      <c r="C299" s="104"/>
      <c r="D299" s="104"/>
      <c r="E299" s="104"/>
      <c r="F299" s="104"/>
      <c r="G299" s="104"/>
      <c r="H299" s="104"/>
      <c r="I299" s="30"/>
      <c r="J299" s="104"/>
      <c r="K299" s="104"/>
      <c r="L299" s="104"/>
      <c r="M299" s="104"/>
      <c r="N299" s="104"/>
      <c r="O299" s="104"/>
      <c r="P299" s="30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</row>
    <row r="300" spans="3:27" x14ac:dyDescent="0.2">
      <c r="C300" s="104"/>
      <c r="D300" s="104"/>
      <c r="E300" s="104"/>
      <c r="F300" s="104"/>
      <c r="G300" s="104"/>
      <c r="H300" s="104"/>
      <c r="I300" s="30"/>
      <c r="J300" s="104"/>
      <c r="K300" s="104"/>
      <c r="L300" s="104"/>
      <c r="M300" s="104"/>
      <c r="N300" s="104"/>
      <c r="O300" s="104"/>
      <c r="P300" s="30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</row>
    <row r="301" spans="3:27" x14ac:dyDescent="0.2">
      <c r="C301" s="104"/>
      <c r="D301" s="104"/>
      <c r="E301" s="104"/>
      <c r="F301" s="104"/>
      <c r="G301" s="104"/>
      <c r="H301" s="104"/>
      <c r="I301" s="30"/>
      <c r="J301" s="104"/>
      <c r="K301" s="104"/>
      <c r="L301" s="104"/>
      <c r="M301" s="104"/>
      <c r="N301" s="104"/>
      <c r="O301" s="104"/>
      <c r="P301" s="30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</row>
    <row r="302" spans="3:27" x14ac:dyDescent="0.2">
      <c r="C302" s="104"/>
      <c r="D302" s="104"/>
      <c r="E302" s="104"/>
      <c r="F302" s="104"/>
      <c r="G302" s="104"/>
      <c r="H302" s="104"/>
      <c r="I302" s="30"/>
      <c r="J302" s="104"/>
      <c r="K302" s="104"/>
      <c r="L302" s="104"/>
      <c r="M302" s="104"/>
      <c r="N302" s="104"/>
      <c r="O302" s="104"/>
      <c r="P302" s="30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</row>
    <row r="303" spans="3:27" x14ac:dyDescent="0.2">
      <c r="C303" s="104"/>
      <c r="D303" s="104"/>
      <c r="E303" s="104"/>
      <c r="F303" s="104"/>
      <c r="G303" s="104"/>
      <c r="H303" s="104"/>
      <c r="I303" s="30"/>
      <c r="J303" s="104"/>
      <c r="K303" s="104"/>
      <c r="L303" s="104"/>
      <c r="M303" s="104"/>
      <c r="N303" s="104"/>
      <c r="O303" s="104"/>
      <c r="P303" s="30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</row>
    <row r="304" spans="3:27" x14ac:dyDescent="0.2">
      <c r="C304" s="104"/>
      <c r="D304" s="104"/>
      <c r="E304" s="104"/>
      <c r="F304" s="104"/>
      <c r="G304" s="104"/>
      <c r="H304" s="104"/>
      <c r="I304" s="30"/>
      <c r="J304" s="104"/>
      <c r="K304" s="104"/>
      <c r="L304" s="104"/>
      <c r="M304" s="104"/>
      <c r="N304" s="104"/>
      <c r="O304" s="104"/>
      <c r="P304" s="30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  <c r="AA304" s="104"/>
    </row>
    <row r="305" spans="3:27" x14ac:dyDescent="0.2">
      <c r="C305" s="104"/>
      <c r="D305" s="104"/>
      <c r="E305" s="104"/>
      <c r="F305" s="104"/>
      <c r="G305" s="104"/>
      <c r="H305" s="104"/>
      <c r="I305" s="30"/>
      <c r="J305" s="104"/>
      <c r="K305" s="104"/>
      <c r="L305" s="104"/>
      <c r="M305" s="104"/>
      <c r="N305" s="104"/>
      <c r="O305" s="104"/>
      <c r="P305" s="30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  <c r="AA305" s="104"/>
    </row>
    <row r="306" spans="3:27" x14ac:dyDescent="0.2">
      <c r="C306" s="104"/>
      <c r="D306" s="104"/>
      <c r="E306" s="104"/>
      <c r="F306" s="104"/>
      <c r="G306" s="104"/>
      <c r="H306" s="104"/>
      <c r="I306" s="30"/>
      <c r="J306" s="104"/>
      <c r="K306" s="104"/>
      <c r="L306" s="104"/>
      <c r="M306" s="104"/>
      <c r="N306" s="104"/>
      <c r="O306" s="104"/>
      <c r="P306" s="30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  <c r="AA306" s="104"/>
    </row>
    <row r="307" spans="3:27" x14ac:dyDescent="0.2">
      <c r="C307" s="104"/>
      <c r="D307" s="104"/>
      <c r="E307" s="104"/>
      <c r="F307" s="104"/>
      <c r="G307" s="104"/>
      <c r="H307" s="104"/>
      <c r="I307" s="30"/>
      <c r="J307" s="104"/>
      <c r="K307" s="104"/>
      <c r="L307" s="104"/>
      <c r="M307" s="104"/>
      <c r="N307" s="104"/>
      <c r="O307" s="104"/>
      <c r="P307" s="30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</row>
    <row r="308" spans="3:27" x14ac:dyDescent="0.2">
      <c r="C308" s="104"/>
      <c r="D308" s="104"/>
      <c r="E308" s="104"/>
      <c r="F308" s="104"/>
      <c r="G308" s="104"/>
      <c r="H308" s="104"/>
      <c r="I308" s="30"/>
      <c r="J308" s="104"/>
      <c r="K308" s="104"/>
      <c r="L308" s="104"/>
      <c r="M308" s="104"/>
      <c r="N308" s="104"/>
      <c r="O308" s="104"/>
      <c r="P308" s="30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</row>
    <row r="309" spans="3:27" x14ac:dyDescent="0.2">
      <c r="C309" s="104"/>
      <c r="D309" s="104"/>
      <c r="E309" s="104"/>
      <c r="F309" s="104"/>
      <c r="G309" s="104"/>
      <c r="H309" s="104"/>
      <c r="I309" s="30"/>
      <c r="J309" s="104"/>
      <c r="K309" s="104"/>
      <c r="L309" s="104"/>
      <c r="M309" s="104"/>
      <c r="N309" s="104"/>
      <c r="O309" s="104"/>
      <c r="P309" s="30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</row>
    <row r="310" spans="3:27" x14ac:dyDescent="0.2">
      <c r="C310" s="104"/>
      <c r="D310" s="104"/>
      <c r="E310" s="104"/>
      <c r="F310" s="104"/>
      <c r="G310" s="104"/>
      <c r="H310" s="104"/>
      <c r="I310" s="30"/>
      <c r="J310" s="104"/>
      <c r="K310" s="104"/>
      <c r="L310" s="104"/>
      <c r="M310" s="104"/>
      <c r="N310" s="104"/>
      <c r="O310" s="104"/>
      <c r="P310" s="30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</row>
    <row r="311" spans="3:27" x14ac:dyDescent="0.2">
      <c r="C311" s="104"/>
      <c r="D311" s="104"/>
      <c r="E311" s="104"/>
      <c r="F311" s="104"/>
      <c r="G311" s="104"/>
      <c r="H311" s="104"/>
      <c r="I311" s="30"/>
      <c r="J311" s="104"/>
      <c r="K311" s="104"/>
      <c r="L311" s="104"/>
      <c r="M311" s="104"/>
      <c r="N311" s="104"/>
      <c r="O311" s="104"/>
      <c r="P311" s="30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</row>
    <row r="312" spans="3:27" x14ac:dyDescent="0.2">
      <c r="C312" s="104"/>
      <c r="D312" s="104"/>
      <c r="E312" s="104"/>
      <c r="F312" s="104"/>
      <c r="G312" s="104"/>
      <c r="H312" s="104"/>
      <c r="I312" s="30"/>
      <c r="J312" s="104"/>
      <c r="K312" s="104"/>
      <c r="L312" s="104"/>
      <c r="M312" s="104"/>
      <c r="N312" s="104"/>
      <c r="O312" s="104"/>
      <c r="P312" s="30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</row>
    <row r="313" spans="3:27" x14ac:dyDescent="0.2">
      <c r="C313" s="104"/>
      <c r="D313" s="104"/>
      <c r="E313" s="104"/>
      <c r="F313" s="104"/>
      <c r="G313" s="104"/>
      <c r="H313" s="104"/>
      <c r="I313" s="30"/>
      <c r="J313" s="104"/>
      <c r="K313" s="104"/>
      <c r="L313" s="104"/>
      <c r="M313" s="104"/>
      <c r="N313" s="104"/>
      <c r="O313" s="104"/>
      <c r="P313" s="30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</row>
    <row r="314" spans="3:27" x14ac:dyDescent="0.2">
      <c r="C314" s="104"/>
      <c r="D314" s="104"/>
      <c r="E314" s="104"/>
      <c r="F314" s="104"/>
      <c r="G314" s="104"/>
      <c r="H314" s="104"/>
      <c r="I314" s="30"/>
      <c r="J314" s="104"/>
      <c r="K314" s="104"/>
      <c r="L314" s="104"/>
      <c r="M314" s="104"/>
      <c r="N314" s="104"/>
      <c r="O314" s="104"/>
      <c r="P314" s="30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</row>
    <row r="315" spans="3:27" x14ac:dyDescent="0.2">
      <c r="C315" s="104"/>
      <c r="D315" s="104"/>
      <c r="E315" s="104"/>
      <c r="F315" s="104"/>
      <c r="G315" s="104"/>
      <c r="H315" s="104"/>
      <c r="I315" s="30"/>
      <c r="J315" s="104"/>
      <c r="K315" s="104"/>
      <c r="L315" s="104"/>
      <c r="M315" s="104"/>
      <c r="N315" s="104"/>
      <c r="O315" s="104"/>
      <c r="P315" s="30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</row>
    <row r="316" spans="3:27" x14ac:dyDescent="0.2">
      <c r="C316" s="104"/>
      <c r="D316" s="104"/>
      <c r="E316" s="104"/>
      <c r="F316" s="104"/>
      <c r="G316" s="104"/>
      <c r="H316" s="104"/>
      <c r="I316" s="30"/>
      <c r="J316" s="104"/>
      <c r="K316" s="104"/>
      <c r="L316" s="104"/>
      <c r="M316" s="104"/>
      <c r="N316" s="104"/>
      <c r="O316" s="104"/>
      <c r="P316" s="30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  <c r="AA316" s="104"/>
    </row>
    <row r="317" spans="3:27" x14ac:dyDescent="0.2">
      <c r="C317" s="104"/>
      <c r="D317" s="104"/>
      <c r="E317" s="104"/>
      <c r="F317" s="104"/>
      <c r="G317" s="104"/>
      <c r="H317" s="104"/>
      <c r="I317" s="30"/>
      <c r="J317" s="104"/>
      <c r="K317" s="104"/>
      <c r="L317" s="104"/>
      <c r="M317" s="104"/>
      <c r="N317" s="104"/>
      <c r="O317" s="104"/>
      <c r="P317" s="30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</row>
    <row r="318" spans="3:27" x14ac:dyDescent="0.2">
      <c r="C318" s="104"/>
      <c r="D318" s="104"/>
      <c r="E318" s="104"/>
      <c r="F318" s="104"/>
      <c r="G318" s="104"/>
      <c r="H318" s="104"/>
      <c r="I318" s="30"/>
      <c r="J318" s="104"/>
      <c r="K318" s="104"/>
      <c r="L318" s="104"/>
      <c r="M318" s="104"/>
      <c r="N318" s="104"/>
      <c r="O318" s="104"/>
      <c r="P318" s="30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</row>
    <row r="319" spans="3:27" x14ac:dyDescent="0.2">
      <c r="C319" s="104"/>
      <c r="D319" s="104"/>
      <c r="E319" s="104"/>
      <c r="F319" s="104"/>
      <c r="G319" s="104"/>
      <c r="H319" s="104"/>
      <c r="I319" s="30"/>
      <c r="J319" s="104"/>
      <c r="K319" s="104"/>
      <c r="L319" s="104"/>
      <c r="M319" s="104"/>
      <c r="N319" s="104"/>
      <c r="O319" s="104"/>
      <c r="P319" s="30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  <c r="AA319" s="104"/>
    </row>
    <row r="320" spans="3:27" x14ac:dyDescent="0.2">
      <c r="C320" s="104"/>
      <c r="D320" s="104"/>
      <c r="E320" s="104"/>
      <c r="F320" s="104"/>
      <c r="G320" s="104"/>
      <c r="H320" s="104"/>
      <c r="I320" s="30"/>
      <c r="J320" s="104"/>
      <c r="K320" s="104"/>
      <c r="L320" s="104"/>
      <c r="M320" s="104"/>
      <c r="N320" s="104"/>
      <c r="O320" s="104"/>
      <c r="P320" s="30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  <c r="AA320" s="104"/>
    </row>
    <row r="321" spans="3:27" x14ac:dyDescent="0.2">
      <c r="C321" s="104"/>
      <c r="D321" s="104"/>
      <c r="E321" s="104"/>
      <c r="F321" s="104"/>
      <c r="G321" s="104"/>
      <c r="H321" s="104"/>
      <c r="I321" s="30"/>
      <c r="J321" s="104"/>
      <c r="K321" s="104"/>
      <c r="L321" s="104"/>
      <c r="M321" s="104"/>
      <c r="N321" s="104"/>
      <c r="O321" s="104"/>
      <c r="P321" s="30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  <c r="AA321" s="104"/>
    </row>
    <row r="322" spans="3:27" x14ac:dyDescent="0.2">
      <c r="C322" s="104"/>
      <c r="D322" s="104"/>
      <c r="E322" s="104"/>
      <c r="F322" s="104"/>
      <c r="G322" s="104"/>
      <c r="H322" s="104"/>
      <c r="I322" s="30"/>
      <c r="J322" s="104"/>
      <c r="K322" s="104"/>
      <c r="L322" s="104"/>
      <c r="M322" s="104"/>
      <c r="N322" s="104"/>
      <c r="O322" s="104"/>
      <c r="P322" s="30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  <c r="AA322" s="104"/>
    </row>
    <row r="323" spans="3:27" x14ac:dyDescent="0.2">
      <c r="C323" s="104"/>
      <c r="D323" s="104"/>
      <c r="E323" s="104"/>
      <c r="F323" s="104"/>
      <c r="G323" s="104"/>
      <c r="H323" s="104"/>
      <c r="I323" s="30"/>
      <c r="J323" s="104"/>
      <c r="K323" s="104"/>
      <c r="L323" s="104"/>
      <c r="M323" s="104"/>
      <c r="N323" s="104"/>
      <c r="O323" s="104"/>
      <c r="P323" s="30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</row>
    <row r="324" spans="3:27" x14ac:dyDescent="0.2">
      <c r="C324" s="104"/>
      <c r="D324" s="104"/>
      <c r="E324" s="104"/>
      <c r="F324" s="104"/>
      <c r="G324" s="104"/>
      <c r="H324" s="104"/>
      <c r="I324" s="30"/>
      <c r="J324" s="104"/>
      <c r="K324" s="104"/>
      <c r="L324" s="104"/>
      <c r="M324" s="104"/>
      <c r="N324" s="104"/>
      <c r="O324" s="104"/>
      <c r="P324" s="30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</row>
    <row r="325" spans="3:27" x14ac:dyDescent="0.2">
      <c r="C325" s="104"/>
      <c r="D325" s="104"/>
      <c r="E325" s="104"/>
      <c r="F325" s="104"/>
      <c r="G325" s="104"/>
      <c r="H325" s="104"/>
      <c r="I325" s="30"/>
      <c r="J325" s="104"/>
      <c r="K325" s="104"/>
      <c r="L325" s="104"/>
      <c r="M325" s="104"/>
      <c r="N325" s="104"/>
      <c r="O325" s="104"/>
      <c r="P325" s="30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</row>
  </sheetData>
  <sheetProtection algorithmName="SHA-512" hashValue="MudYXQNTjncZerwgwOnlH1F4GwQrnl+fB9pl9ymABUCLEpJbx/H+4ruc97PMXxPXdXDDKZtTKI1p0XCu7Y3fNw==" saltValue="aGdNiLw7mtMBLQywACuHvw==" spinCount="100000" sheet="1" objects="1" scenarios="1" selectLockedCells="1"/>
  <mergeCells count="7">
    <mergeCell ref="D32:G32"/>
    <mergeCell ref="K32:N32"/>
    <mergeCell ref="I1:J1"/>
    <mergeCell ref="D4:G4"/>
    <mergeCell ref="K4:N4"/>
    <mergeCell ref="D18:G18"/>
    <mergeCell ref="K18:N18"/>
  </mergeCells>
  <conditionalFormatting sqref="D7:D12 K7:K12 D35:D40 K35:K40 D21:D26 K21:K26">
    <cfRule type="cellIs" dxfId="24" priority="2" operator="equal">
      <formula>0</formula>
    </cfRule>
  </conditionalFormatting>
  <conditionalFormatting sqref="I7:I12 P7:P12 I21:I26 P21:P26 I35:I40 P35:P40">
    <cfRule type="cellIs" dxfId="23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7"/>
  <dimension ref="A1:AA325"/>
  <sheetViews>
    <sheetView showGridLines="0" showRowColHeaders="0" topLeftCell="C1" zoomScaleNormal="100" workbookViewId="0"/>
  </sheetViews>
  <sheetFormatPr defaultRowHeight="18" x14ac:dyDescent="0.2"/>
  <cols>
    <col min="1" max="1" width="8.88671875" style="98" hidden="1" customWidth="1"/>
    <col min="2" max="2" width="8.88671875" style="99" hidden="1" customWidth="1"/>
    <col min="3" max="3" width="7.77734375" style="7" customWidth="1"/>
    <col min="4" max="4" width="24.88671875" customWidth="1"/>
    <col min="5" max="5" width="5.33203125" customWidth="1"/>
    <col min="8" max="8" width="4.44140625" customWidth="1"/>
    <col min="9" max="9" width="6.88671875" style="32" customWidth="1"/>
    <col min="10" max="10" width="16.77734375" style="7" customWidth="1"/>
    <col min="11" max="11" width="24.88671875" customWidth="1"/>
    <col min="12" max="12" width="5.33203125" customWidth="1"/>
    <col min="15" max="15" width="4.44140625" customWidth="1"/>
    <col min="16" max="16" width="6.88671875" style="32" customWidth="1"/>
  </cols>
  <sheetData>
    <row r="1" spans="1:27" ht="87" customHeight="1" x14ac:dyDescent="0.25">
      <c r="C1" s="24"/>
      <c r="D1" s="1"/>
      <c r="E1" s="1"/>
      <c r="F1" s="1"/>
      <c r="G1" s="1"/>
      <c r="H1" s="1"/>
      <c r="I1" s="157"/>
      <c r="J1" s="157"/>
      <c r="K1" s="1"/>
      <c r="L1" s="1"/>
      <c r="M1" s="1"/>
      <c r="N1" s="1"/>
      <c r="O1" s="1"/>
      <c r="P1" s="33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 x14ac:dyDescent="0.2">
      <c r="C2" s="25"/>
      <c r="D2" s="2"/>
      <c r="E2" s="2"/>
      <c r="F2" s="2"/>
      <c r="G2" s="2"/>
      <c r="H2" s="2"/>
      <c r="I2" s="29"/>
      <c r="J2" s="25"/>
      <c r="K2" s="2"/>
      <c r="L2" s="2"/>
      <c r="M2" s="2"/>
      <c r="N2" s="2"/>
      <c r="O2" s="2"/>
      <c r="P2" s="29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4.25" customHeight="1" thickBot="1" x14ac:dyDescent="0.25">
      <c r="C3" s="26"/>
      <c r="D3" s="3"/>
      <c r="E3" s="3"/>
      <c r="F3" s="3"/>
      <c r="G3" s="3"/>
      <c r="H3" s="5"/>
      <c r="I3" s="30"/>
      <c r="J3" s="26"/>
      <c r="K3" s="3"/>
      <c r="L3" s="3"/>
      <c r="M3" s="3"/>
      <c r="N3" s="3"/>
      <c r="O3" s="3"/>
      <c r="P3" s="30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5.5" customHeight="1" thickTop="1" thickBot="1" x14ac:dyDescent="0.25">
      <c r="A4" s="100" t="s">
        <v>12</v>
      </c>
      <c r="B4" s="101" t="s">
        <v>13</v>
      </c>
      <c r="C4" s="27"/>
      <c r="D4" s="154">
        <f>Spelers!E26</f>
        <v>0</v>
      </c>
      <c r="E4" s="155"/>
      <c r="F4" s="155"/>
      <c r="G4" s="156"/>
      <c r="H4" s="5"/>
      <c r="I4" s="150">
        <f>SUM(I7:I13)</f>
        <v>2</v>
      </c>
      <c r="J4" s="27"/>
      <c r="K4" s="154">
        <f>Spelers!E2</f>
        <v>0</v>
      </c>
      <c r="L4" s="155"/>
      <c r="M4" s="155"/>
      <c r="N4" s="156"/>
      <c r="O4" s="3"/>
      <c r="P4" s="150">
        <f>SUM(P7:P13)</f>
        <v>0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9" customHeight="1" thickTop="1" x14ac:dyDescent="0.2">
      <c r="C5" s="26"/>
      <c r="D5" s="3"/>
      <c r="E5" s="3"/>
      <c r="F5" s="3"/>
      <c r="G5" s="3"/>
      <c r="H5" s="5"/>
      <c r="I5" s="30"/>
      <c r="J5" s="26"/>
      <c r="K5" s="3"/>
      <c r="L5" s="3"/>
      <c r="M5" s="3"/>
      <c r="N5" s="3"/>
      <c r="O5" s="3"/>
      <c r="P5" s="30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8.75" thickBot="1" x14ac:dyDescent="0.3">
      <c r="C6" s="26"/>
      <c r="D6" s="4"/>
      <c r="E6" s="5" t="s">
        <v>2</v>
      </c>
      <c r="F6" s="5" t="s">
        <v>0</v>
      </c>
      <c r="G6" s="3"/>
      <c r="H6" s="5"/>
      <c r="I6" s="30"/>
      <c r="J6" s="26"/>
      <c r="K6" s="4"/>
      <c r="L6" s="5" t="s">
        <v>2</v>
      </c>
      <c r="M6" s="5" t="s">
        <v>0</v>
      </c>
      <c r="N6" s="3"/>
      <c r="O6" s="3"/>
      <c r="P6" s="30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9.5" thickTop="1" thickBot="1" x14ac:dyDescent="0.3">
      <c r="A7" s="96" t="b">
        <v>1</v>
      </c>
      <c r="B7" s="97" t="b">
        <v>1</v>
      </c>
      <c r="C7" s="95" t="s">
        <v>31</v>
      </c>
      <c r="D7" s="12">
        <f>Spelers!B26</f>
        <v>0</v>
      </c>
      <c r="E7" s="13">
        <f>IF(A7=TRUE,Spelers!D26,"")</f>
        <v>0</v>
      </c>
      <c r="F7" s="92"/>
      <c r="G7" s="14">
        <f t="shared" ref="G7:G12" si="0">IF(A7=TRUE,SUM(E7+F7),"")</f>
        <v>0</v>
      </c>
      <c r="H7" s="5"/>
      <c r="I7" s="113"/>
      <c r="J7" s="95" t="s">
        <v>31</v>
      </c>
      <c r="K7" s="12">
        <f>Spelers!B2</f>
        <v>0</v>
      </c>
      <c r="L7" s="13">
        <f>IF(B7=TRUE,Spelers!D2,"")</f>
        <v>0</v>
      </c>
      <c r="M7" s="92"/>
      <c r="N7" s="14">
        <f t="shared" ref="N7:N12" si="1">IF(B7=TRUE,SUM(L7+M7),"")</f>
        <v>0</v>
      </c>
      <c r="O7" s="3"/>
      <c r="P7" s="11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9.5" thickTop="1" thickBot="1" x14ac:dyDescent="0.3">
      <c r="A8" s="96" t="b">
        <v>1</v>
      </c>
      <c r="B8" s="97" t="b">
        <v>1</v>
      </c>
      <c r="C8" s="95" t="s">
        <v>31</v>
      </c>
      <c r="D8" s="15">
        <f>Spelers!B27</f>
        <v>0</v>
      </c>
      <c r="E8" s="11">
        <f>IF(A8=TRUE,Spelers!D27,"")</f>
        <v>0</v>
      </c>
      <c r="F8" s="93"/>
      <c r="G8" s="16">
        <f t="shared" si="0"/>
        <v>0</v>
      </c>
      <c r="H8" s="5"/>
      <c r="I8" s="113"/>
      <c r="J8" s="95" t="s">
        <v>31</v>
      </c>
      <c r="K8" s="15">
        <f>Spelers!B3</f>
        <v>0</v>
      </c>
      <c r="L8" s="11">
        <f>IF(B8=TRUE,Spelers!D3,"")</f>
        <v>0</v>
      </c>
      <c r="M8" s="93"/>
      <c r="N8" s="16">
        <f t="shared" si="1"/>
        <v>0</v>
      </c>
      <c r="O8" s="3"/>
      <c r="P8" s="11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9.5" thickTop="1" thickBot="1" x14ac:dyDescent="0.3">
      <c r="A9" s="96" t="b">
        <v>1</v>
      </c>
      <c r="B9" s="97" t="b">
        <v>1</v>
      </c>
      <c r="C9" s="95" t="s">
        <v>31</v>
      </c>
      <c r="D9" s="15">
        <f>Spelers!B28</f>
        <v>0</v>
      </c>
      <c r="E9" s="11">
        <f>IF(A9=TRUE,Spelers!D28,"")</f>
        <v>0</v>
      </c>
      <c r="F9" s="93"/>
      <c r="G9" s="16">
        <f t="shared" si="0"/>
        <v>0</v>
      </c>
      <c r="H9" s="5"/>
      <c r="I9" s="113"/>
      <c r="J9" s="95" t="s">
        <v>31</v>
      </c>
      <c r="K9" s="15">
        <f>Spelers!B4</f>
        <v>0</v>
      </c>
      <c r="L9" s="11">
        <f>IF(B9=TRUE,Spelers!D4,"")</f>
        <v>0</v>
      </c>
      <c r="M9" s="93"/>
      <c r="N9" s="16">
        <f t="shared" si="1"/>
        <v>0</v>
      </c>
      <c r="O9" s="3"/>
      <c r="P9" s="11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9.5" thickTop="1" thickBot="1" x14ac:dyDescent="0.3">
      <c r="A10" s="96" t="b">
        <v>0</v>
      </c>
      <c r="B10" s="97" t="b">
        <v>0</v>
      </c>
      <c r="C10" s="95" t="s">
        <v>16</v>
      </c>
      <c r="D10" s="15">
        <f>Spelers!B29</f>
        <v>0</v>
      </c>
      <c r="E10" s="11" t="str">
        <f>IF(A10=TRUE,Spelers!D29,"")</f>
        <v/>
      </c>
      <c r="F10" s="93"/>
      <c r="G10" s="16" t="str">
        <f t="shared" si="0"/>
        <v/>
      </c>
      <c r="H10" s="5"/>
      <c r="I10" s="113"/>
      <c r="J10" s="95" t="s">
        <v>16</v>
      </c>
      <c r="K10" s="15">
        <f>Spelers!B5</f>
        <v>0</v>
      </c>
      <c r="L10" s="11" t="str">
        <f>IF(B10=TRUE,Spelers!D5,"")</f>
        <v/>
      </c>
      <c r="M10" s="93"/>
      <c r="N10" s="16" t="str">
        <f t="shared" si="1"/>
        <v/>
      </c>
      <c r="O10" s="3"/>
      <c r="P10" s="11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9.5" thickTop="1" thickBot="1" x14ac:dyDescent="0.3">
      <c r="A11" s="96" t="b">
        <v>0</v>
      </c>
      <c r="B11" s="97" t="b">
        <v>0</v>
      </c>
      <c r="C11" s="95" t="s">
        <v>16</v>
      </c>
      <c r="D11" s="15">
        <f>Spelers!B30</f>
        <v>0</v>
      </c>
      <c r="E11" s="11" t="str">
        <f>IF(A11=TRUE,Spelers!D30,"")</f>
        <v/>
      </c>
      <c r="F11" s="93"/>
      <c r="G11" s="16" t="str">
        <f t="shared" si="0"/>
        <v/>
      </c>
      <c r="H11" s="5"/>
      <c r="I11" s="113"/>
      <c r="J11" s="95" t="s">
        <v>16</v>
      </c>
      <c r="K11" s="15">
        <f>Spelers!B6</f>
        <v>0</v>
      </c>
      <c r="L11" s="11" t="str">
        <f>IF(B11=TRUE,Spelers!D6,"")</f>
        <v/>
      </c>
      <c r="M11" s="93"/>
      <c r="N11" s="16" t="str">
        <f t="shared" si="1"/>
        <v/>
      </c>
      <c r="O11" s="3"/>
      <c r="P11" s="11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9.5" thickTop="1" thickBot="1" x14ac:dyDescent="0.3">
      <c r="A12" s="96" t="b">
        <v>0</v>
      </c>
      <c r="B12" s="97" t="b">
        <v>0</v>
      </c>
      <c r="C12" s="95" t="s">
        <v>16</v>
      </c>
      <c r="D12" s="17">
        <f>Spelers!B31</f>
        <v>0</v>
      </c>
      <c r="E12" s="18" t="str">
        <f>IF(A12=TRUE,Spelers!D31,"")</f>
        <v/>
      </c>
      <c r="F12" s="94"/>
      <c r="G12" s="19" t="str">
        <f t="shared" si="0"/>
        <v/>
      </c>
      <c r="H12" s="5"/>
      <c r="I12" s="113"/>
      <c r="J12" s="95" t="s">
        <v>16</v>
      </c>
      <c r="K12" s="17">
        <f>Spelers!B7</f>
        <v>0</v>
      </c>
      <c r="L12" s="18" t="str">
        <f>IF(B12=TRUE,Spelers!D7,"")</f>
        <v/>
      </c>
      <c r="M12" s="94"/>
      <c r="N12" s="19" t="str">
        <f t="shared" si="1"/>
        <v/>
      </c>
      <c r="O12" s="3"/>
      <c r="P12" s="11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20.100000000000001" customHeight="1" thickTop="1" thickBot="1" x14ac:dyDescent="0.3">
      <c r="C13" s="26"/>
      <c r="D13" s="4"/>
      <c r="E13" s="20">
        <f>SUM(E7:E12)</f>
        <v>0</v>
      </c>
      <c r="F13" s="22" t="s">
        <v>1</v>
      </c>
      <c r="G13" s="21">
        <f>SUM(G7:G12)</f>
        <v>0</v>
      </c>
      <c r="H13" s="5"/>
      <c r="I13" s="31">
        <v>2</v>
      </c>
      <c r="J13" s="111"/>
      <c r="K13" s="4"/>
      <c r="L13" s="20">
        <f>SUM(L7:L12)</f>
        <v>0</v>
      </c>
      <c r="M13" s="22" t="s">
        <v>1</v>
      </c>
      <c r="N13" s="21">
        <f>SUM(N7:N12)</f>
        <v>0</v>
      </c>
      <c r="O13" s="3"/>
      <c r="P13" s="31">
        <v>0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8.75" thickTop="1" x14ac:dyDescent="0.2">
      <c r="C14" s="26"/>
      <c r="D14" s="3"/>
      <c r="E14" s="3"/>
      <c r="F14" s="3"/>
      <c r="G14" s="3"/>
      <c r="H14" s="3"/>
      <c r="I14" s="30"/>
      <c r="J14" s="26"/>
      <c r="K14" s="3"/>
      <c r="L14" s="3"/>
      <c r="M14" s="3"/>
      <c r="N14" s="3"/>
      <c r="O14" s="3"/>
      <c r="P14" s="30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2">
      <c r="C15" s="26"/>
      <c r="D15" s="3"/>
      <c r="E15" s="3"/>
      <c r="F15" s="3"/>
      <c r="G15" s="3"/>
      <c r="H15" s="3"/>
      <c r="I15" s="30"/>
      <c r="J15" s="26"/>
      <c r="K15" s="3"/>
      <c r="L15" s="3"/>
      <c r="M15" s="3"/>
      <c r="N15" s="3"/>
      <c r="O15" s="3"/>
      <c r="P15" s="30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25.5" hidden="1" customHeight="1" x14ac:dyDescent="0.2">
      <c r="C16" s="25"/>
      <c r="D16" s="2"/>
      <c r="E16" s="2"/>
      <c r="F16" s="2"/>
      <c r="G16" s="2"/>
      <c r="H16" s="2"/>
      <c r="I16" s="29"/>
      <c r="J16" s="25"/>
      <c r="K16" s="2"/>
      <c r="L16" s="2"/>
      <c r="M16" s="2"/>
      <c r="N16" s="2"/>
      <c r="O16" s="2"/>
      <c r="P16" s="2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4.25" hidden="1" customHeight="1" thickBot="1" x14ac:dyDescent="0.25">
      <c r="C17" s="26"/>
      <c r="D17" s="3"/>
      <c r="E17" s="3"/>
      <c r="F17" s="3"/>
      <c r="G17" s="3"/>
      <c r="H17" s="3"/>
      <c r="I17" s="30"/>
      <c r="J17" s="26"/>
      <c r="K17" s="3"/>
      <c r="L17" s="3"/>
      <c r="M17" s="3"/>
      <c r="N17" s="3"/>
      <c r="O17" s="3"/>
      <c r="P17" s="30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25.5" hidden="1" customHeight="1" thickTop="1" thickBot="1" x14ac:dyDescent="0.25">
      <c r="A18" s="100" t="s">
        <v>12</v>
      </c>
      <c r="B18" s="101" t="s">
        <v>13</v>
      </c>
      <c r="C18" s="27"/>
      <c r="D18" s="154">
        <f>Spelers!E32</f>
        <v>0</v>
      </c>
      <c r="E18" s="155"/>
      <c r="F18" s="155"/>
      <c r="G18" s="156"/>
      <c r="H18" s="3"/>
      <c r="I18" s="150">
        <f>SUM(I21:I27)</f>
        <v>0</v>
      </c>
      <c r="J18" s="27"/>
      <c r="K18" s="154">
        <f>Spelers!E14</f>
        <v>0</v>
      </c>
      <c r="L18" s="155"/>
      <c r="M18" s="155"/>
      <c r="N18" s="156"/>
      <c r="O18" s="3"/>
      <c r="P18" s="150">
        <f>SUM(P21:P27)</f>
        <v>2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9" hidden="1" customHeight="1" thickTop="1" x14ac:dyDescent="0.2">
      <c r="C19" s="26"/>
      <c r="D19" s="3"/>
      <c r="E19" s="3"/>
      <c r="F19" s="3"/>
      <c r="G19" s="3"/>
      <c r="H19" s="3"/>
      <c r="I19" s="30"/>
      <c r="J19" s="26"/>
      <c r="K19" s="3"/>
      <c r="L19" s="3"/>
      <c r="M19" s="3"/>
      <c r="N19" s="3"/>
      <c r="O19" s="3"/>
      <c r="P19" s="30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8.75" hidden="1" thickBot="1" x14ac:dyDescent="0.3">
      <c r="C20" s="26"/>
      <c r="D20" s="4"/>
      <c r="E20" s="5" t="s">
        <v>2</v>
      </c>
      <c r="F20" s="5" t="s">
        <v>0</v>
      </c>
      <c r="G20" s="3"/>
      <c r="H20" s="3"/>
      <c r="I20" s="30"/>
      <c r="J20" s="26"/>
      <c r="K20" s="4"/>
      <c r="L20" s="5" t="s">
        <v>2</v>
      </c>
      <c r="M20" s="5" t="s">
        <v>0</v>
      </c>
      <c r="N20" s="3"/>
      <c r="O20" s="3"/>
      <c r="P20" s="30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9.5" hidden="1" thickTop="1" thickBot="1" x14ac:dyDescent="0.3">
      <c r="A21" s="96" t="b">
        <v>1</v>
      </c>
      <c r="B21" s="97" t="b">
        <v>1</v>
      </c>
      <c r="C21" s="95" t="s">
        <v>31</v>
      </c>
      <c r="D21" s="12">
        <f>Spelers!B32</f>
        <v>0</v>
      </c>
      <c r="E21" s="13">
        <f>IF(A21=TRUE,Spelers!D32,"")</f>
        <v>0</v>
      </c>
      <c r="F21" s="92"/>
      <c r="G21" s="14">
        <f t="shared" ref="G21:G26" si="2">IF(A21=TRUE,SUM(E21+F21),"")</f>
        <v>0</v>
      </c>
      <c r="H21" s="5"/>
      <c r="I21" s="113"/>
      <c r="J21" s="95" t="s">
        <v>31</v>
      </c>
      <c r="K21" s="12">
        <f>Spelers!B14</f>
        <v>0</v>
      </c>
      <c r="L21" s="13">
        <f>IF(B21=TRUE,Spelers!D14,"")</f>
        <v>0</v>
      </c>
      <c r="M21" s="92"/>
      <c r="N21" s="14">
        <f t="shared" ref="N21:N26" si="3">IF(B21=TRUE,SUM(L21+M21),"")</f>
        <v>0</v>
      </c>
      <c r="O21" s="3"/>
      <c r="P21" s="11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9.5" hidden="1" thickTop="1" thickBot="1" x14ac:dyDescent="0.3">
      <c r="A22" s="96" t="b">
        <v>1</v>
      </c>
      <c r="B22" s="97" t="b">
        <v>1</v>
      </c>
      <c r="C22" s="95" t="s">
        <v>31</v>
      </c>
      <c r="D22" s="15">
        <f>Spelers!B33</f>
        <v>0</v>
      </c>
      <c r="E22" s="11">
        <f>IF(A22=TRUE,Spelers!D33,"")</f>
        <v>0</v>
      </c>
      <c r="F22" s="93"/>
      <c r="G22" s="16">
        <f t="shared" si="2"/>
        <v>0</v>
      </c>
      <c r="H22" s="5"/>
      <c r="I22" s="113"/>
      <c r="J22" s="95" t="s">
        <v>31</v>
      </c>
      <c r="K22" s="15">
        <f>Spelers!B15</f>
        <v>0</v>
      </c>
      <c r="L22" s="11">
        <f>IF(B22=TRUE,Spelers!D15,"")</f>
        <v>0</v>
      </c>
      <c r="M22" s="93"/>
      <c r="N22" s="16">
        <f t="shared" si="3"/>
        <v>0</v>
      </c>
      <c r="O22" s="3"/>
      <c r="P22" s="11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9.5" hidden="1" thickTop="1" thickBot="1" x14ac:dyDescent="0.3">
      <c r="A23" s="96" t="b">
        <v>1</v>
      </c>
      <c r="B23" s="97" t="b">
        <v>1</v>
      </c>
      <c r="C23" s="95" t="s">
        <v>31</v>
      </c>
      <c r="D23" s="15">
        <f>Spelers!B34</f>
        <v>0</v>
      </c>
      <c r="E23" s="11">
        <f>IF(A23=TRUE,Spelers!D34,"")</f>
        <v>0</v>
      </c>
      <c r="F23" s="93"/>
      <c r="G23" s="16">
        <f t="shared" si="2"/>
        <v>0</v>
      </c>
      <c r="H23" s="5"/>
      <c r="I23" s="113"/>
      <c r="J23" s="95" t="s">
        <v>31</v>
      </c>
      <c r="K23" s="15">
        <f>Spelers!B16</f>
        <v>0</v>
      </c>
      <c r="L23" s="11">
        <f>IF(B23=TRUE,Spelers!D16,"")</f>
        <v>0</v>
      </c>
      <c r="M23" s="93"/>
      <c r="N23" s="16">
        <f t="shared" si="3"/>
        <v>0</v>
      </c>
      <c r="O23" s="3"/>
      <c r="P23" s="11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9.5" hidden="1" thickTop="1" thickBot="1" x14ac:dyDescent="0.3">
      <c r="A24" s="96" t="b">
        <v>0</v>
      </c>
      <c r="B24" s="97" t="b">
        <v>0</v>
      </c>
      <c r="C24" s="95" t="s">
        <v>16</v>
      </c>
      <c r="D24" s="15">
        <f>Spelers!B35</f>
        <v>0</v>
      </c>
      <c r="E24" s="11" t="str">
        <f>IF(A24=TRUE,Spelers!D35,"")</f>
        <v/>
      </c>
      <c r="F24" s="93"/>
      <c r="G24" s="16" t="str">
        <f t="shared" si="2"/>
        <v/>
      </c>
      <c r="H24" s="5"/>
      <c r="I24" s="113"/>
      <c r="J24" s="95" t="s">
        <v>16</v>
      </c>
      <c r="K24" s="15">
        <f>Spelers!B17</f>
        <v>0</v>
      </c>
      <c r="L24" s="11" t="str">
        <f>IF(B24=TRUE,Spelers!D17,"")</f>
        <v/>
      </c>
      <c r="M24" s="93"/>
      <c r="N24" s="16" t="str">
        <f t="shared" si="3"/>
        <v/>
      </c>
      <c r="O24" s="3"/>
      <c r="P24" s="11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9.5" hidden="1" thickTop="1" thickBot="1" x14ac:dyDescent="0.3">
      <c r="A25" s="96" t="b">
        <v>0</v>
      </c>
      <c r="B25" s="97" t="b">
        <v>0</v>
      </c>
      <c r="C25" s="95" t="s">
        <v>16</v>
      </c>
      <c r="D25" s="15">
        <f>Spelers!B36</f>
        <v>0</v>
      </c>
      <c r="E25" s="11" t="str">
        <f>IF(A25=TRUE,Spelers!D36,"")</f>
        <v/>
      </c>
      <c r="F25" s="93"/>
      <c r="G25" s="16" t="str">
        <f t="shared" si="2"/>
        <v/>
      </c>
      <c r="H25" s="5"/>
      <c r="I25" s="113"/>
      <c r="J25" s="95" t="s">
        <v>16</v>
      </c>
      <c r="K25" s="15">
        <f>Spelers!B18</f>
        <v>0</v>
      </c>
      <c r="L25" s="11" t="str">
        <f>IF(B25=TRUE,Spelers!D18,"")</f>
        <v/>
      </c>
      <c r="M25" s="93"/>
      <c r="N25" s="16" t="str">
        <f t="shared" si="3"/>
        <v/>
      </c>
      <c r="O25" s="3"/>
      <c r="P25" s="11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9.5" hidden="1" thickTop="1" thickBot="1" x14ac:dyDescent="0.3">
      <c r="A26" s="96" t="b">
        <v>0</v>
      </c>
      <c r="B26" s="97" t="b">
        <v>0</v>
      </c>
      <c r="C26" s="95" t="s">
        <v>16</v>
      </c>
      <c r="D26" s="17">
        <f>Spelers!B37</f>
        <v>0</v>
      </c>
      <c r="E26" s="18" t="str">
        <f>IF(A26=TRUE,Spelers!D37,"")</f>
        <v/>
      </c>
      <c r="F26" s="94"/>
      <c r="G26" s="19" t="str">
        <f t="shared" si="2"/>
        <v/>
      </c>
      <c r="H26" s="5"/>
      <c r="I26" s="113"/>
      <c r="J26" s="95" t="s">
        <v>16</v>
      </c>
      <c r="K26" s="17">
        <f>Spelers!B19</f>
        <v>0</v>
      </c>
      <c r="L26" s="18" t="str">
        <f>IF(B26=TRUE,Spelers!D19,"")</f>
        <v/>
      </c>
      <c r="M26" s="94"/>
      <c r="N26" s="19" t="str">
        <f t="shared" si="3"/>
        <v/>
      </c>
      <c r="O26" s="3"/>
      <c r="P26" s="11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20.100000000000001" hidden="1" customHeight="1" thickTop="1" thickBot="1" x14ac:dyDescent="0.3">
      <c r="C27" s="26"/>
      <c r="D27" s="4"/>
      <c r="E27" s="20">
        <f>SUM(E21:E26)</f>
        <v>0</v>
      </c>
      <c r="F27" s="22" t="s">
        <v>1</v>
      </c>
      <c r="G27" s="21">
        <f>SUM(G21:G26)</f>
        <v>0</v>
      </c>
      <c r="H27" s="5"/>
      <c r="I27" s="31">
        <v>0</v>
      </c>
      <c r="J27" s="26"/>
      <c r="K27" s="4"/>
      <c r="L27" s="20">
        <f>SUM(L21:L26)</f>
        <v>0</v>
      </c>
      <c r="M27" s="22" t="s">
        <v>1</v>
      </c>
      <c r="N27" s="21">
        <f>SUM(N21:N26)</f>
        <v>0</v>
      </c>
      <c r="O27" s="3"/>
      <c r="P27" s="31">
        <v>2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8.75" hidden="1" thickTop="1" x14ac:dyDescent="0.2">
      <c r="C28" s="26"/>
      <c r="D28" s="3"/>
      <c r="E28" s="3"/>
      <c r="F28" s="3"/>
      <c r="G28" s="3"/>
      <c r="H28" s="3"/>
      <c r="I28" s="30"/>
      <c r="J28" s="26"/>
      <c r="K28" s="3"/>
      <c r="L28" s="3"/>
      <c r="M28" s="3"/>
      <c r="N28" s="3"/>
      <c r="O28" s="3"/>
      <c r="P28" s="30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idden="1" x14ac:dyDescent="0.2">
      <c r="C29" s="26"/>
      <c r="D29" s="3"/>
      <c r="E29" s="3"/>
      <c r="F29" s="3"/>
      <c r="G29" s="3"/>
      <c r="H29" s="3"/>
      <c r="I29" s="30"/>
      <c r="J29" s="26"/>
      <c r="K29" s="3"/>
      <c r="L29" s="3"/>
      <c r="M29" s="3"/>
      <c r="N29" s="3"/>
      <c r="O29" s="3"/>
      <c r="P29" s="30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25.5" hidden="1" customHeight="1" x14ac:dyDescent="0.2">
      <c r="C30" s="25"/>
      <c r="D30" s="2"/>
      <c r="E30" s="2"/>
      <c r="F30" s="2"/>
      <c r="G30" s="2"/>
      <c r="H30" s="2"/>
      <c r="I30" s="29"/>
      <c r="J30" s="25"/>
      <c r="K30" s="2"/>
      <c r="L30" s="2"/>
      <c r="M30" s="2"/>
      <c r="N30" s="2"/>
      <c r="O30" s="2"/>
      <c r="P30" s="2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4.25" hidden="1" customHeight="1" thickBot="1" x14ac:dyDescent="0.25">
      <c r="C31" s="26"/>
      <c r="D31" s="3"/>
      <c r="E31" s="3"/>
      <c r="F31" s="3"/>
      <c r="G31" s="3"/>
      <c r="H31" s="3"/>
      <c r="I31" s="30"/>
      <c r="J31" s="26"/>
      <c r="K31" s="3"/>
      <c r="L31" s="3"/>
      <c r="M31" s="3"/>
      <c r="N31" s="3"/>
      <c r="O31" s="3"/>
      <c r="P31" s="30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25.5" hidden="1" customHeight="1" thickTop="1" thickBot="1" x14ac:dyDescent="0.25">
      <c r="A32" s="100" t="s">
        <v>12</v>
      </c>
      <c r="B32" s="101" t="s">
        <v>13</v>
      </c>
      <c r="C32" s="27"/>
      <c r="D32" s="154">
        <f>Spelers!E8</f>
        <v>0</v>
      </c>
      <c r="E32" s="155"/>
      <c r="F32" s="155"/>
      <c r="G32" s="156"/>
      <c r="H32" s="3"/>
      <c r="I32" s="150">
        <f>SUM(I35:I41)</f>
        <v>2</v>
      </c>
      <c r="J32" s="27"/>
      <c r="K32" s="154">
        <f>Spelers!E20</f>
        <v>0</v>
      </c>
      <c r="L32" s="155"/>
      <c r="M32" s="155"/>
      <c r="N32" s="156"/>
      <c r="O32" s="3"/>
      <c r="P32" s="150">
        <f>SUM(P35:P41)</f>
        <v>0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9" hidden="1" customHeight="1" thickTop="1" x14ac:dyDescent="0.2">
      <c r="C33" s="26"/>
      <c r="D33" s="3"/>
      <c r="E33" s="3"/>
      <c r="F33" s="3"/>
      <c r="G33" s="3"/>
      <c r="H33" s="3"/>
      <c r="I33" s="30"/>
      <c r="J33" s="26"/>
      <c r="K33" s="3"/>
      <c r="L33" s="3"/>
      <c r="M33" s="3"/>
      <c r="N33" s="3"/>
      <c r="O33" s="3"/>
      <c r="P33" s="30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8.75" hidden="1" thickBot="1" x14ac:dyDescent="0.3">
      <c r="C34" s="26"/>
      <c r="D34" s="4"/>
      <c r="E34" s="5" t="s">
        <v>2</v>
      </c>
      <c r="F34" s="5" t="s">
        <v>0</v>
      </c>
      <c r="G34" s="3"/>
      <c r="H34" s="3"/>
      <c r="I34" s="30"/>
      <c r="J34" s="26"/>
      <c r="K34" s="4"/>
      <c r="L34" s="5" t="s">
        <v>2</v>
      </c>
      <c r="M34" s="5" t="s">
        <v>0</v>
      </c>
      <c r="N34" s="3"/>
      <c r="O34" s="3"/>
      <c r="P34" s="30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9.5" hidden="1" thickTop="1" thickBot="1" x14ac:dyDescent="0.3">
      <c r="A35" s="96" t="b">
        <v>1</v>
      </c>
      <c r="B35" s="97" t="b">
        <v>1</v>
      </c>
      <c r="C35" s="95" t="s">
        <v>31</v>
      </c>
      <c r="D35" s="12">
        <f>Spelers!B8</f>
        <v>0</v>
      </c>
      <c r="E35" s="13">
        <f>IF(A35=TRUE,Spelers!D8,"")</f>
        <v>0</v>
      </c>
      <c r="F35" s="92"/>
      <c r="G35" s="14">
        <f t="shared" ref="G35:G40" si="4">IF(A35=TRUE,SUM(E35+F35),"")</f>
        <v>0</v>
      </c>
      <c r="H35" s="5"/>
      <c r="I35" s="113"/>
      <c r="J35" s="95" t="s">
        <v>31</v>
      </c>
      <c r="K35" s="12">
        <f>Spelers!B20</f>
        <v>0</v>
      </c>
      <c r="L35" s="13">
        <f>IF(B35=TRUE,Spelers!D20,"")</f>
        <v>0</v>
      </c>
      <c r="M35" s="92"/>
      <c r="N35" s="14">
        <f t="shared" ref="N35:N40" si="5">IF(B35=TRUE,SUM(L35+M35),"")</f>
        <v>0</v>
      </c>
      <c r="O35" s="3"/>
      <c r="P35" s="11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9.5" hidden="1" thickTop="1" thickBot="1" x14ac:dyDescent="0.3">
      <c r="A36" s="96" t="b">
        <v>1</v>
      </c>
      <c r="B36" s="97" t="b">
        <v>1</v>
      </c>
      <c r="C36" s="95" t="s">
        <v>31</v>
      </c>
      <c r="D36" s="15">
        <f>Spelers!B9</f>
        <v>0</v>
      </c>
      <c r="E36" s="11">
        <f>IF(A36=TRUE,Spelers!D9,"")</f>
        <v>0</v>
      </c>
      <c r="F36" s="93"/>
      <c r="G36" s="16">
        <f t="shared" si="4"/>
        <v>0</v>
      </c>
      <c r="H36" s="5"/>
      <c r="I36" s="113"/>
      <c r="J36" s="95" t="s">
        <v>31</v>
      </c>
      <c r="K36" s="15">
        <f>Spelers!B21</f>
        <v>0</v>
      </c>
      <c r="L36" s="11">
        <f>IF(B36=TRUE,Spelers!D21,"")</f>
        <v>0</v>
      </c>
      <c r="M36" s="93"/>
      <c r="N36" s="16">
        <f t="shared" si="5"/>
        <v>0</v>
      </c>
      <c r="O36" s="3"/>
      <c r="P36" s="11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9.5" hidden="1" thickTop="1" thickBot="1" x14ac:dyDescent="0.3">
      <c r="A37" s="96" t="b">
        <v>1</v>
      </c>
      <c r="B37" s="97" t="b">
        <v>1</v>
      </c>
      <c r="C37" s="95" t="s">
        <v>31</v>
      </c>
      <c r="D37" s="15">
        <f>Spelers!B10</f>
        <v>0</v>
      </c>
      <c r="E37" s="11">
        <f>IF(A37=TRUE,Spelers!D10,"")</f>
        <v>0</v>
      </c>
      <c r="F37" s="93"/>
      <c r="G37" s="16">
        <f t="shared" si="4"/>
        <v>0</v>
      </c>
      <c r="H37" s="5"/>
      <c r="I37" s="113"/>
      <c r="J37" s="95" t="s">
        <v>31</v>
      </c>
      <c r="K37" s="15">
        <f>Spelers!B22</f>
        <v>0</v>
      </c>
      <c r="L37" s="11">
        <f>IF(B37=TRUE,Spelers!D22,"")</f>
        <v>0</v>
      </c>
      <c r="M37" s="93"/>
      <c r="N37" s="16">
        <f t="shared" si="5"/>
        <v>0</v>
      </c>
      <c r="O37" s="3"/>
      <c r="P37" s="11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9.5" hidden="1" thickTop="1" thickBot="1" x14ac:dyDescent="0.3">
      <c r="A38" s="96" t="b">
        <v>0</v>
      </c>
      <c r="B38" s="97" t="b">
        <v>0</v>
      </c>
      <c r="C38" s="95" t="s">
        <v>16</v>
      </c>
      <c r="D38" s="15">
        <f>Spelers!B11</f>
        <v>0</v>
      </c>
      <c r="E38" s="11" t="str">
        <f>IF(A38=TRUE,Spelers!D11,"")</f>
        <v/>
      </c>
      <c r="F38" s="93"/>
      <c r="G38" s="16" t="str">
        <f t="shared" si="4"/>
        <v/>
      </c>
      <c r="H38" s="5"/>
      <c r="I38" s="113"/>
      <c r="J38" s="95" t="s">
        <v>16</v>
      </c>
      <c r="K38" s="15">
        <f>Spelers!B23</f>
        <v>0</v>
      </c>
      <c r="L38" s="11" t="str">
        <f>IF(B38=TRUE,Spelers!D23,"")</f>
        <v/>
      </c>
      <c r="M38" s="93"/>
      <c r="N38" s="16" t="str">
        <f t="shared" si="5"/>
        <v/>
      </c>
      <c r="O38" s="3"/>
      <c r="P38" s="11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9.5" hidden="1" thickTop="1" thickBot="1" x14ac:dyDescent="0.3">
      <c r="A39" s="96" t="b">
        <v>0</v>
      </c>
      <c r="B39" s="97" t="b">
        <v>0</v>
      </c>
      <c r="C39" s="95" t="s">
        <v>16</v>
      </c>
      <c r="D39" s="15">
        <f>Spelers!B12</f>
        <v>0</v>
      </c>
      <c r="E39" s="11" t="str">
        <f>IF(A39=TRUE,Spelers!D12,"")</f>
        <v/>
      </c>
      <c r="F39" s="93"/>
      <c r="G39" s="16" t="str">
        <f t="shared" si="4"/>
        <v/>
      </c>
      <c r="H39" s="5"/>
      <c r="I39" s="113"/>
      <c r="J39" s="95" t="s">
        <v>16</v>
      </c>
      <c r="K39" s="15">
        <f>Spelers!B24</f>
        <v>0</v>
      </c>
      <c r="L39" s="11" t="str">
        <f>IF(B39=TRUE,Spelers!D24,"")</f>
        <v/>
      </c>
      <c r="M39" s="93"/>
      <c r="N39" s="16" t="str">
        <f t="shared" si="5"/>
        <v/>
      </c>
      <c r="O39" s="3"/>
      <c r="P39" s="11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9.5" hidden="1" thickTop="1" thickBot="1" x14ac:dyDescent="0.3">
      <c r="A40" s="96" t="b">
        <v>0</v>
      </c>
      <c r="B40" s="97" t="b">
        <v>0</v>
      </c>
      <c r="C40" s="95" t="s">
        <v>16</v>
      </c>
      <c r="D40" s="17">
        <f>Spelers!B13</f>
        <v>0</v>
      </c>
      <c r="E40" s="18" t="str">
        <f>IF(A40=TRUE,Spelers!D13,"")</f>
        <v/>
      </c>
      <c r="F40" s="94"/>
      <c r="G40" s="19" t="str">
        <f t="shared" si="4"/>
        <v/>
      </c>
      <c r="H40" s="5"/>
      <c r="I40" s="113"/>
      <c r="J40" s="95" t="s">
        <v>16</v>
      </c>
      <c r="K40" s="17">
        <f>Spelers!B25</f>
        <v>0</v>
      </c>
      <c r="L40" s="18" t="str">
        <f>IF(B40=TRUE,Spelers!D25,"")</f>
        <v/>
      </c>
      <c r="M40" s="94"/>
      <c r="N40" s="19" t="str">
        <f t="shared" si="5"/>
        <v/>
      </c>
      <c r="O40" s="3"/>
      <c r="P40" s="11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20.100000000000001" hidden="1" customHeight="1" thickTop="1" thickBot="1" x14ac:dyDescent="0.3">
      <c r="C41" s="26"/>
      <c r="D41" s="4"/>
      <c r="E41" s="20">
        <f>SUM(E35:E40)</f>
        <v>0</v>
      </c>
      <c r="F41" s="22" t="s">
        <v>1</v>
      </c>
      <c r="G41" s="21">
        <f>SUM(G35:G40)</f>
        <v>0</v>
      </c>
      <c r="H41" s="5"/>
      <c r="I41" s="31">
        <v>2</v>
      </c>
      <c r="J41" s="26"/>
      <c r="K41" s="4"/>
      <c r="L41" s="20">
        <f>SUM(L35:L40)</f>
        <v>0</v>
      </c>
      <c r="M41" s="22" t="s">
        <v>1</v>
      </c>
      <c r="N41" s="21">
        <f>SUM(N35:N40)</f>
        <v>0</v>
      </c>
      <c r="O41" s="3"/>
      <c r="P41" s="31">
        <v>0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8.75" hidden="1" thickTop="1" x14ac:dyDescent="0.2">
      <c r="C42" s="26"/>
      <c r="D42" s="3"/>
      <c r="E42" s="3"/>
      <c r="F42" s="3"/>
      <c r="G42" s="3"/>
      <c r="H42" s="3"/>
      <c r="I42" s="30"/>
      <c r="J42" s="26"/>
      <c r="K42" s="3"/>
      <c r="L42" s="3"/>
      <c r="M42" s="3"/>
      <c r="N42" s="3"/>
      <c r="O42" s="3"/>
      <c r="P42" s="30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idden="1" x14ac:dyDescent="0.2">
      <c r="C43" s="26"/>
      <c r="D43" s="3"/>
      <c r="E43" s="3"/>
      <c r="F43" s="3"/>
      <c r="G43" s="3"/>
      <c r="H43" s="3"/>
      <c r="I43" s="30"/>
      <c r="J43" s="26"/>
      <c r="K43" s="3"/>
      <c r="L43" s="3"/>
      <c r="M43" s="3"/>
      <c r="N43" s="3"/>
      <c r="O43" s="3"/>
      <c r="P43" s="30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idden="1" x14ac:dyDescent="0.2">
      <c r="C44" s="26"/>
      <c r="D44" s="3"/>
      <c r="E44" s="3"/>
      <c r="F44" s="3"/>
      <c r="G44" s="3"/>
      <c r="H44" s="3"/>
      <c r="I44" s="30"/>
      <c r="J44" s="26"/>
      <c r="K44" s="3"/>
      <c r="L44" s="3"/>
      <c r="M44" s="3"/>
      <c r="N44" s="3"/>
      <c r="O44" s="3"/>
      <c r="P44" s="30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x14ac:dyDescent="0.2">
      <c r="C45" s="26"/>
      <c r="D45" s="3"/>
      <c r="E45" s="3"/>
      <c r="F45" s="3"/>
      <c r="G45" s="3"/>
      <c r="H45" s="3"/>
      <c r="I45" s="30"/>
      <c r="J45" s="26"/>
      <c r="K45" s="3"/>
      <c r="L45" s="3"/>
      <c r="M45" s="3"/>
      <c r="N45" s="3"/>
      <c r="O45" s="3"/>
      <c r="P45" s="30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x14ac:dyDescent="0.2">
      <c r="C46" s="26"/>
      <c r="D46" s="3"/>
      <c r="E46" s="3"/>
      <c r="F46" s="3"/>
      <c r="G46" s="3"/>
      <c r="H46" s="3"/>
      <c r="I46" s="30"/>
      <c r="J46" s="26"/>
      <c r="K46" s="3"/>
      <c r="L46" s="3"/>
      <c r="M46" s="3"/>
      <c r="N46" s="3"/>
      <c r="O46" s="3"/>
      <c r="P46" s="30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2">
      <c r="C47" s="26"/>
      <c r="D47" s="3"/>
      <c r="E47" s="3"/>
      <c r="F47" s="3"/>
      <c r="G47" s="3"/>
      <c r="H47" s="3"/>
      <c r="I47" s="30"/>
      <c r="J47" s="26"/>
      <c r="K47" s="3"/>
      <c r="L47" s="3"/>
      <c r="M47" s="3"/>
      <c r="N47" s="3"/>
      <c r="O47" s="3"/>
      <c r="P47" s="30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2">
      <c r="C48" s="26"/>
      <c r="D48" s="3"/>
      <c r="E48" s="3"/>
      <c r="F48" s="3"/>
      <c r="G48" s="3"/>
      <c r="H48" s="3"/>
      <c r="I48" s="30"/>
      <c r="J48" s="26"/>
      <c r="K48" s="3"/>
      <c r="L48" s="3"/>
      <c r="M48" s="3"/>
      <c r="N48" s="3"/>
      <c r="O48" s="3"/>
      <c r="P48" s="30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3:27" x14ac:dyDescent="0.2">
      <c r="C49" s="26"/>
      <c r="D49" s="3"/>
      <c r="E49" s="3"/>
      <c r="F49" s="3"/>
      <c r="G49" s="3"/>
      <c r="H49" s="3"/>
      <c r="I49" s="30"/>
      <c r="J49" s="26"/>
      <c r="K49" s="3"/>
      <c r="L49" s="3"/>
      <c r="M49" s="3"/>
      <c r="N49" s="3"/>
      <c r="O49" s="3"/>
      <c r="P49" s="30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3:27" x14ac:dyDescent="0.2">
      <c r="C50" s="26"/>
      <c r="D50" s="3"/>
      <c r="E50" s="3"/>
      <c r="F50" s="3"/>
      <c r="G50" s="3"/>
      <c r="H50" s="3"/>
      <c r="I50" s="30"/>
      <c r="J50" s="26"/>
      <c r="K50" s="3"/>
      <c r="L50" s="3"/>
      <c r="M50" s="3"/>
      <c r="N50" s="3"/>
      <c r="O50" s="3"/>
      <c r="P50" s="30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3:27" x14ac:dyDescent="0.2">
      <c r="C51" s="26"/>
      <c r="D51" s="3"/>
      <c r="E51" s="3"/>
      <c r="F51" s="3"/>
      <c r="G51" s="3"/>
      <c r="H51" s="3"/>
      <c r="I51" s="30"/>
      <c r="J51" s="26"/>
      <c r="K51" s="3"/>
      <c r="L51" s="3"/>
      <c r="M51" s="3"/>
      <c r="N51" s="3"/>
      <c r="O51" s="3"/>
      <c r="P51" s="30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3:27" x14ac:dyDescent="0.2">
      <c r="C52" s="26"/>
      <c r="D52" s="3"/>
      <c r="E52" s="3"/>
      <c r="F52" s="3"/>
      <c r="G52" s="3"/>
      <c r="H52" s="3"/>
      <c r="I52" s="30"/>
      <c r="J52" s="26"/>
      <c r="K52" s="3"/>
      <c r="L52" s="3"/>
      <c r="M52" s="3"/>
      <c r="N52" s="3"/>
      <c r="O52" s="3"/>
      <c r="P52" s="30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3:27" x14ac:dyDescent="0.2">
      <c r="C53" s="26"/>
      <c r="D53" s="3"/>
      <c r="E53" s="3"/>
      <c r="F53" s="3"/>
      <c r="G53" s="3"/>
      <c r="H53" s="3"/>
      <c r="I53" s="30"/>
      <c r="J53" s="26"/>
      <c r="K53" s="3"/>
      <c r="L53" s="3"/>
      <c r="M53" s="3"/>
      <c r="N53" s="3"/>
      <c r="O53" s="3"/>
      <c r="P53" s="30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3:27" x14ac:dyDescent="0.2">
      <c r="C54" s="26"/>
      <c r="D54" s="3"/>
      <c r="E54" s="3"/>
      <c r="F54" s="3"/>
      <c r="G54" s="3"/>
      <c r="H54" s="3"/>
      <c r="I54" s="30"/>
      <c r="J54" s="26"/>
      <c r="K54" s="3"/>
      <c r="L54" s="3"/>
      <c r="M54" s="3"/>
      <c r="N54" s="3"/>
      <c r="O54" s="3"/>
      <c r="P54" s="30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3:27" x14ac:dyDescent="0.2">
      <c r="C55" s="26"/>
      <c r="D55" s="3"/>
      <c r="E55" s="3"/>
      <c r="F55" s="3"/>
      <c r="G55" s="3"/>
      <c r="H55" s="3"/>
      <c r="I55" s="30"/>
      <c r="J55" s="26"/>
      <c r="K55" s="3"/>
      <c r="L55" s="3"/>
      <c r="M55" s="3"/>
      <c r="N55" s="3"/>
      <c r="O55" s="3"/>
      <c r="P55" s="30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3:27" x14ac:dyDescent="0.2">
      <c r="C56" s="26"/>
      <c r="D56" s="3"/>
      <c r="E56" s="3"/>
      <c r="F56" s="3"/>
      <c r="G56" s="3"/>
      <c r="H56" s="3"/>
      <c r="I56" s="30"/>
      <c r="J56" s="26"/>
      <c r="K56" s="3"/>
      <c r="L56" s="3"/>
      <c r="M56" s="3"/>
      <c r="N56" s="3"/>
      <c r="O56" s="3"/>
      <c r="P56" s="30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3:27" x14ac:dyDescent="0.2">
      <c r="C57" s="26"/>
      <c r="D57" s="3"/>
      <c r="E57" s="3"/>
      <c r="F57" s="3"/>
      <c r="G57" s="3"/>
      <c r="H57" s="3"/>
      <c r="I57" s="30"/>
      <c r="J57" s="26"/>
      <c r="K57" s="3"/>
      <c r="L57" s="3"/>
      <c r="M57" s="3"/>
      <c r="N57" s="3"/>
      <c r="O57" s="3"/>
      <c r="P57" s="30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3:27" x14ac:dyDescent="0.2">
      <c r="C58" s="26"/>
      <c r="D58" s="3"/>
      <c r="E58" s="3"/>
      <c r="F58" s="3"/>
      <c r="G58" s="3"/>
      <c r="H58" s="3"/>
      <c r="I58" s="30"/>
      <c r="J58" s="26"/>
      <c r="K58" s="3"/>
      <c r="L58" s="3"/>
      <c r="M58" s="3"/>
      <c r="N58" s="3"/>
      <c r="O58" s="3"/>
      <c r="P58" s="30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3:27" x14ac:dyDescent="0.2">
      <c r="C59" s="26"/>
      <c r="D59" s="3"/>
      <c r="E59" s="3"/>
      <c r="F59" s="3"/>
      <c r="G59" s="3"/>
      <c r="H59" s="3"/>
      <c r="I59" s="30"/>
      <c r="J59" s="26"/>
      <c r="K59" s="3"/>
      <c r="L59" s="3"/>
      <c r="M59" s="3"/>
      <c r="N59" s="3"/>
      <c r="O59" s="3"/>
      <c r="P59" s="30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3:27" x14ac:dyDescent="0.2">
      <c r="C60" s="26"/>
      <c r="D60" s="3"/>
      <c r="E60" s="3"/>
      <c r="F60" s="3"/>
      <c r="G60" s="3"/>
      <c r="H60" s="3"/>
      <c r="I60" s="30"/>
      <c r="J60" s="26"/>
      <c r="K60" s="3"/>
      <c r="L60" s="3"/>
      <c r="M60" s="3"/>
      <c r="N60" s="3"/>
      <c r="O60" s="3"/>
      <c r="P60" s="30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3:27" x14ac:dyDescent="0.2">
      <c r="C61" s="26"/>
      <c r="D61" s="3"/>
      <c r="E61" s="3"/>
      <c r="F61" s="3"/>
      <c r="G61" s="3"/>
      <c r="H61" s="3"/>
      <c r="I61" s="30"/>
      <c r="J61" s="26"/>
      <c r="K61" s="3"/>
      <c r="L61" s="3"/>
      <c r="M61" s="3"/>
      <c r="N61" s="3"/>
      <c r="O61" s="3"/>
      <c r="P61" s="30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3:27" x14ac:dyDescent="0.2">
      <c r="C62" s="26"/>
      <c r="D62" s="3"/>
      <c r="E62" s="3"/>
      <c r="F62" s="3"/>
      <c r="G62" s="3"/>
      <c r="H62" s="3"/>
      <c r="I62" s="30"/>
      <c r="J62" s="26"/>
      <c r="K62" s="3"/>
      <c r="L62" s="3"/>
      <c r="M62" s="3"/>
      <c r="N62" s="3"/>
      <c r="O62" s="3"/>
      <c r="P62" s="30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3:27" x14ac:dyDescent="0.2">
      <c r="C63" s="26"/>
      <c r="D63" s="3"/>
      <c r="E63" s="3"/>
      <c r="F63" s="3"/>
      <c r="G63" s="3"/>
      <c r="H63" s="3"/>
      <c r="I63" s="30"/>
      <c r="J63" s="26"/>
      <c r="K63" s="3"/>
      <c r="L63" s="3"/>
      <c r="M63" s="3"/>
      <c r="N63" s="3"/>
      <c r="O63" s="3"/>
      <c r="P63" s="30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3:27" x14ac:dyDescent="0.2">
      <c r="C64" s="26"/>
      <c r="D64" s="3"/>
      <c r="E64" s="3"/>
      <c r="F64" s="3"/>
      <c r="G64" s="3"/>
      <c r="H64" s="3"/>
      <c r="I64" s="30"/>
      <c r="J64" s="26"/>
      <c r="K64" s="3"/>
      <c r="L64" s="3"/>
      <c r="M64" s="3"/>
      <c r="N64" s="3"/>
      <c r="O64" s="3"/>
      <c r="P64" s="30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3:27" x14ac:dyDescent="0.2">
      <c r="C65" s="26"/>
      <c r="D65" s="3"/>
      <c r="E65" s="3"/>
      <c r="F65" s="3"/>
      <c r="G65" s="3"/>
      <c r="H65" s="3"/>
      <c r="I65" s="30"/>
      <c r="J65" s="26"/>
      <c r="K65" s="3"/>
      <c r="L65" s="3"/>
      <c r="M65" s="3"/>
      <c r="N65" s="3"/>
      <c r="O65" s="3"/>
      <c r="P65" s="30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3:27" x14ac:dyDescent="0.2">
      <c r="C66" s="26"/>
      <c r="D66" s="3"/>
      <c r="E66" s="3"/>
      <c r="F66" s="3"/>
      <c r="G66" s="3"/>
      <c r="H66" s="3"/>
      <c r="I66" s="30"/>
      <c r="J66" s="26"/>
      <c r="K66" s="3"/>
      <c r="L66" s="3"/>
      <c r="M66" s="3"/>
      <c r="N66" s="3"/>
      <c r="O66" s="3"/>
      <c r="P66" s="30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3:27" x14ac:dyDescent="0.2">
      <c r="C67" s="26"/>
      <c r="D67" s="3"/>
      <c r="E67" s="3"/>
      <c r="F67" s="3"/>
      <c r="G67" s="3"/>
      <c r="H67" s="3"/>
      <c r="I67" s="30"/>
      <c r="J67" s="26"/>
      <c r="K67" s="3"/>
      <c r="L67" s="3"/>
      <c r="M67" s="3"/>
      <c r="N67" s="3"/>
      <c r="O67" s="3"/>
      <c r="P67" s="30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3:27" x14ac:dyDescent="0.2">
      <c r="C68" s="26"/>
      <c r="D68" s="3"/>
      <c r="E68" s="3"/>
      <c r="F68" s="3"/>
      <c r="G68" s="3"/>
      <c r="H68" s="3"/>
      <c r="I68" s="30"/>
      <c r="J68" s="26"/>
      <c r="K68" s="3"/>
      <c r="L68" s="3"/>
      <c r="M68" s="3"/>
      <c r="N68" s="3"/>
      <c r="O68" s="3"/>
      <c r="P68" s="30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3:27" x14ac:dyDescent="0.2">
      <c r="C69" s="26"/>
      <c r="D69" s="3"/>
      <c r="E69" s="3"/>
      <c r="F69" s="3"/>
      <c r="G69" s="3"/>
      <c r="H69" s="3"/>
      <c r="I69" s="30"/>
      <c r="J69" s="26"/>
      <c r="K69" s="3"/>
      <c r="L69" s="3"/>
      <c r="M69" s="3"/>
      <c r="N69" s="3"/>
      <c r="O69" s="3"/>
      <c r="P69" s="30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3:27" x14ac:dyDescent="0.2">
      <c r="C70" s="26"/>
      <c r="D70" s="3"/>
      <c r="E70" s="3"/>
      <c r="F70" s="3"/>
      <c r="G70" s="3"/>
      <c r="H70" s="3"/>
      <c r="I70" s="30"/>
      <c r="J70" s="26"/>
      <c r="K70" s="3"/>
      <c r="L70" s="3"/>
      <c r="M70" s="3"/>
      <c r="N70" s="3"/>
      <c r="O70" s="3"/>
      <c r="P70" s="30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3:27" x14ac:dyDescent="0.2">
      <c r="C71" s="26"/>
      <c r="D71" s="3"/>
      <c r="E71" s="3"/>
      <c r="F71" s="3"/>
      <c r="G71" s="3"/>
      <c r="H71" s="3"/>
      <c r="I71" s="30"/>
      <c r="J71" s="26"/>
      <c r="K71" s="3"/>
      <c r="L71" s="3"/>
      <c r="M71" s="3"/>
      <c r="N71" s="3"/>
      <c r="O71" s="3"/>
      <c r="P71" s="30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3:27" x14ac:dyDescent="0.2">
      <c r="C72" s="26"/>
      <c r="D72" s="3"/>
      <c r="E72" s="3"/>
      <c r="F72" s="3"/>
      <c r="G72" s="3"/>
      <c r="H72" s="3"/>
      <c r="I72" s="30"/>
      <c r="J72" s="26"/>
      <c r="K72" s="3"/>
      <c r="L72" s="3"/>
      <c r="M72" s="3"/>
      <c r="N72" s="3"/>
      <c r="O72" s="3"/>
      <c r="P72" s="30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3:27" x14ac:dyDescent="0.2">
      <c r="C73" s="26"/>
      <c r="D73" s="3"/>
      <c r="E73" s="3"/>
      <c r="F73" s="3"/>
      <c r="G73" s="3"/>
      <c r="H73" s="3"/>
      <c r="I73" s="30"/>
      <c r="J73" s="26"/>
      <c r="K73" s="3"/>
      <c r="L73" s="3"/>
      <c r="M73" s="3"/>
      <c r="N73" s="3"/>
      <c r="O73" s="3"/>
      <c r="P73" s="30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3:27" x14ac:dyDescent="0.2">
      <c r="C74" s="26"/>
      <c r="D74" s="3"/>
      <c r="E74" s="3"/>
      <c r="F74" s="3"/>
      <c r="G74" s="3"/>
      <c r="H74" s="3"/>
      <c r="I74" s="30"/>
      <c r="J74" s="26"/>
      <c r="K74" s="3"/>
      <c r="L74" s="3"/>
      <c r="M74" s="3"/>
      <c r="N74" s="3"/>
      <c r="O74" s="3"/>
      <c r="P74" s="30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3:27" x14ac:dyDescent="0.2">
      <c r="C75" s="26"/>
      <c r="D75" s="3"/>
      <c r="E75" s="3"/>
      <c r="F75" s="3"/>
      <c r="G75" s="3"/>
      <c r="H75" s="3"/>
      <c r="I75" s="30"/>
      <c r="J75" s="26"/>
      <c r="K75" s="3"/>
      <c r="L75" s="3"/>
      <c r="M75" s="3"/>
      <c r="N75" s="3"/>
      <c r="O75" s="3"/>
      <c r="P75" s="30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3:27" x14ac:dyDescent="0.2">
      <c r="C76" s="26"/>
      <c r="D76" s="3"/>
      <c r="E76" s="3"/>
      <c r="F76" s="3"/>
      <c r="G76" s="3"/>
      <c r="H76" s="3"/>
      <c r="I76" s="30"/>
      <c r="J76" s="26"/>
      <c r="K76" s="3"/>
      <c r="L76" s="3"/>
      <c r="M76" s="3"/>
      <c r="N76" s="3"/>
      <c r="O76" s="3"/>
      <c r="P76" s="30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3:27" x14ac:dyDescent="0.2">
      <c r="C77" s="26"/>
      <c r="D77" s="3"/>
      <c r="E77" s="3"/>
      <c r="F77" s="3"/>
      <c r="G77" s="3"/>
      <c r="H77" s="3"/>
      <c r="I77" s="30"/>
      <c r="J77" s="26"/>
      <c r="K77" s="3"/>
      <c r="L77" s="3"/>
      <c r="M77" s="3"/>
      <c r="N77" s="3"/>
      <c r="O77" s="3"/>
      <c r="P77" s="30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3:27" x14ac:dyDescent="0.2">
      <c r="C78" s="26"/>
      <c r="D78" s="3"/>
      <c r="E78" s="3"/>
      <c r="F78" s="3"/>
      <c r="G78" s="3"/>
      <c r="H78" s="3"/>
      <c r="I78" s="30"/>
      <c r="J78" s="26"/>
      <c r="K78" s="3"/>
      <c r="L78" s="3"/>
      <c r="M78" s="3"/>
      <c r="N78" s="3"/>
      <c r="O78" s="3"/>
      <c r="P78" s="30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3:27" x14ac:dyDescent="0.2">
      <c r="C79" s="26"/>
      <c r="D79" s="3"/>
      <c r="E79" s="3"/>
      <c r="F79" s="3"/>
      <c r="G79" s="3"/>
      <c r="H79" s="3"/>
      <c r="I79" s="30"/>
      <c r="J79" s="26"/>
      <c r="K79" s="3"/>
      <c r="L79" s="3"/>
      <c r="M79" s="3"/>
      <c r="N79" s="3"/>
      <c r="O79" s="3"/>
      <c r="P79" s="30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3:27" x14ac:dyDescent="0.2">
      <c r="C80" s="26"/>
      <c r="D80" s="3"/>
      <c r="E80" s="3"/>
      <c r="F80" s="3"/>
      <c r="G80" s="3"/>
      <c r="H80" s="3"/>
      <c r="I80" s="30"/>
      <c r="J80" s="26"/>
      <c r="K80" s="3"/>
      <c r="L80" s="3"/>
      <c r="M80" s="3"/>
      <c r="N80" s="3"/>
      <c r="O80" s="3"/>
      <c r="P80" s="30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3:27" x14ac:dyDescent="0.2">
      <c r="C81" s="26"/>
      <c r="D81" s="3"/>
      <c r="E81" s="3"/>
      <c r="F81" s="3"/>
      <c r="G81" s="3"/>
      <c r="H81" s="3"/>
      <c r="I81" s="30"/>
      <c r="J81" s="26"/>
      <c r="K81" s="3"/>
      <c r="L81" s="3"/>
      <c r="M81" s="3"/>
      <c r="N81" s="3"/>
      <c r="O81" s="3"/>
      <c r="P81" s="30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3:27" x14ac:dyDescent="0.2">
      <c r="C82" s="26"/>
      <c r="D82" s="3"/>
      <c r="E82" s="3"/>
      <c r="F82" s="3"/>
      <c r="G82" s="3"/>
      <c r="H82" s="3"/>
      <c r="I82" s="30"/>
      <c r="J82" s="26"/>
      <c r="K82" s="3"/>
      <c r="L82" s="3"/>
      <c r="M82" s="3"/>
      <c r="N82" s="3"/>
      <c r="O82" s="3"/>
      <c r="P82" s="30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3:27" x14ac:dyDescent="0.2">
      <c r="C83" s="26"/>
      <c r="D83" s="3"/>
      <c r="E83" s="3"/>
      <c r="F83" s="3"/>
      <c r="G83" s="3"/>
      <c r="H83" s="3"/>
      <c r="I83" s="30"/>
      <c r="J83" s="26"/>
      <c r="K83" s="3"/>
      <c r="L83" s="3"/>
      <c r="M83" s="3"/>
      <c r="N83" s="3"/>
      <c r="O83" s="3"/>
      <c r="P83" s="30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3:27" x14ac:dyDescent="0.2">
      <c r="C84" s="26"/>
      <c r="D84" s="3"/>
      <c r="E84" s="3"/>
      <c r="F84" s="3"/>
      <c r="G84" s="3"/>
      <c r="H84" s="3"/>
      <c r="I84" s="30"/>
      <c r="J84" s="26"/>
      <c r="K84" s="3"/>
      <c r="L84" s="3"/>
      <c r="M84" s="3"/>
      <c r="N84" s="3"/>
      <c r="O84" s="3"/>
      <c r="P84" s="30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3:27" x14ac:dyDescent="0.2">
      <c r="C85" s="26"/>
      <c r="D85" s="3"/>
      <c r="E85" s="3"/>
      <c r="F85" s="3"/>
      <c r="G85" s="3"/>
      <c r="H85" s="3"/>
      <c r="I85" s="30"/>
      <c r="J85" s="26"/>
      <c r="K85" s="3"/>
      <c r="L85" s="3"/>
      <c r="M85" s="3"/>
      <c r="N85" s="3"/>
      <c r="O85" s="3"/>
      <c r="P85" s="30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3:27" x14ac:dyDescent="0.2">
      <c r="C86" s="26"/>
      <c r="D86" s="3"/>
      <c r="E86" s="3"/>
      <c r="F86" s="3"/>
      <c r="G86" s="3"/>
      <c r="H86" s="3"/>
      <c r="I86" s="30"/>
      <c r="J86" s="26"/>
      <c r="K86" s="3"/>
      <c r="L86" s="3"/>
      <c r="M86" s="3"/>
      <c r="N86" s="3"/>
      <c r="O86" s="3"/>
      <c r="P86" s="30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3:27" x14ac:dyDescent="0.2">
      <c r="C87" s="26"/>
      <c r="D87" s="3"/>
      <c r="E87" s="3"/>
      <c r="F87" s="3"/>
      <c r="G87" s="3"/>
      <c r="H87" s="3"/>
      <c r="I87" s="30"/>
      <c r="J87" s="26"/>
      <c r="K87" s="3"/>
      <c r="L87" s="3"/>
      <c r="M87" s="3"/>
      <c r="N87" s="3"/>
      <c r="O87" s="3"/>
      <c r="P87" s="30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3:27" x14ac:dyDescent="0.2">
      <c r="C88" s="26"/>
      <c r="D88" s="3"/>
      <c r="E88" s="3"/>
      <c r="F88" s="3"/>
      <c r="G88" s="3"/>
      <c r="H88" s="3"/>
      <c r="I88" s="30"/>
      <c r="J88" s="26"/>
      <c r="K88" s="3"/>
      <c r="L88" s="3"/>
      <c r="M88" s="3"/>
      <c r="N88" s="3"/>
      <c r="O88" s="3"/>
      <c r="P88" s="30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3:27" x14ac:dyDescent="0.2">
      <c r="C89" s="26"/>
      <c r="D89" s="3"/>
      <c r="E89" s="3"/>
      <c r="F89" s="3"/>
      <c r="G89" s="3"/>
      <c r="H89" s="3"/>
      <c r="I89" s="30"/>
      <c r="J89" s="26"/>
      <c r="K89" s="3"/>
      <c r="L89" s="3"/>
      <c r="M89" s="3"/>
      <c r="N89" s="3"/>
      <c r="O89" s="3"/>
      <c r="P89" s="30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3:27" x14ac:dyDescent="0.2">
      <c r="C90" s="26"/>
      <c r="D90" s="3"/>
      <c r="E90" s="3"/>
      <c r="F90" s="3"/>
      <c r="G90" s="3"/>
      <c r="H90" s="3"/>
      <c r="I90" s="30"/>
      <c r="J90" s="26"/>
      <c r="K90" s="3"/>
      <c r="L90" s="3"/>
      <c r="M90" s="3"/>
      <c r="N90" s="3"/>
      <c r="O90" s="3"/>
      <c r="P90" s="30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3:27" x14ac:dyDescent="0.2">
      <c r="C91" s="26"/>
      <c r="D91" s="3"/>
      <c r="E91" s="3"/>
      <c r="F91" s="3"/>
      <c r="G91" s="3"/>
      <c r="H91" s="3"/>
      <c r="I91" s="30"/>
      <c r="J91" s="26"/>
      <c r="K91" s="3"/>
      <c r="L91" s="3"/>
      <c r="M91" s="3"/>
      <c r="N91" s="3"/>
      <c r="O91" s="3"/>
      <c r="P91" s="30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3:27" x14ac:dyDescent="0.2">
      <c r="C92" s="26"/>
      <c r="D92" s="3"/>
      <c r="E92" s="3"/>
      <c r="F92" s="3"/>
      <c r="G92" s="3"/>
      <c r="H92" s="3"/>
      <c r="I92" s="30"/>
      <c r="J92" s="26"/>
      <c r="K92" s="3"/>
      <c r="L92" s="3"/>
      <c r="M92" s="3"/>
      <c r="N92" s="3"/>
      <c r="O92" s="3"/>
      <c r="P92" s="30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3:27" x14ac:dyDescent="0.2">
      <c r="C93" s="26"/>
      <c r="D93" s="3"/>
      <c r="E93" s="3"/>
      <c r="F93" s="3"/>
      <c r="G93" s="3"/>
      <c r="H93" s="3"/>
      <c r="I93" s="30"/>
      <c r="J93" s="26"/>
      <c r="K93" s="3"/>
      <c r="L93" s="3"/>
      <c r="M93" s="3"/>
      <c r="N93" s="3"/>
      <c r="O93" s="3"/>
      <c r="P93" s="30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3:27" x14ac:dyDescent="0.2">
      <c r="C94" s="26"/>
      <c r="D94" s="3"/>
      <c r="E94" s="3"/>
      <c r="F94" s="3"/>
      <c r="G94" s="3"/>
      <c r="H94" s="3"/>
      <c r="I94" s="30"/>
      <c r="J94" s="26"/>
      <c r="K94" s="3"/>
      <c r="L94" s="3"/>
      <c r="M94" s="3"/>
      <c r="N94" s="3"/>
      <c r="O94" s="3"/>
      <c r="P94" s="30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3:27" x14ac:dyDescent="0.2">
      <c r="C95" s="26"/>
      <c r="D95" s="3"/>
      <c r="E95" s="3"/>
      <c r="F95" s="3"/>
      <c r="G95" s="3"/>
      <c r="H95" s="3"/>
      <c r="I95" s="30"/>
      <c r="J95" s="26"/>
      <c r="K95" s="3"/>
      <c r="L95" s="3"/>
      <c r="M95" s="3"/>
      <c r="N95" s="3"/>
      <c r="O95" s="3"/>
      <c r="P95" s="30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3:27" x14ac:dyDescent="0.2">
      <c r="C96" s="26"/>
      <c r="D96" s="3"/>
      <c r="E96" s="3"/>
      <c r="F96" s="3"/>
      <c r="G96" s="3"/>
      <c r="H96" s="3"/>
      <c r="I96" s="30"/>
      <c r="J96" s="26"/>
      <c r="K96" s="3"/>
      <c r="L96" s="3"/>
      <c r="M96" s="3"/>
      <c r="N96" s="3"/>
      <c r="O96" s="3"/>
      <c r="P96" s="30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3:27" x14ac:dyDescent="0.2">
      <c r="C97" s="26"/>
      <c r="D97" s="3"/>
      <c r="E97" s="3"/>
      <c r="F97" s="3"/>
      <c r="G97" s="3"/>
      <c r="H97" s="3"/>
      <c r="I97" s="30"/>
      <c r="J97" s="26"/>
      <c r="K97" s="3"/>
      <c r="L97" s="3"/>
      <c r="M97" s="3"/>
      <c r="N97" s="3"/>
      <c r="O97" s="3"/>
      <c r="P97" s="30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3:27" x14ac:dyDescent="0.2">
      <c r="C98" s="26"/>
      <c r="D98" s="3"/>
      <c r="E98" s="3"/>
      <c r="F98" s="3"/>
      <c r="G98" s="3"/>
      <c r="H98" s="3"/>
      <c r="I98" s="30"/>
      <c r="J98" s="26"/>
      <c r="K98" s="3"/>
      <c r="L98" s="3"/>
      <c r="M98" s="3"/>
      <c r="N98" s="3"/>
      <c r="O98" s="3"/>
      <c r="P98" s="30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3:27" x14ac:dyDescent="0.2">
      <c r="C99" s="26"/>
      <c r="D99" s="3"/>
      <c r="E99" s="3"/>
      <c r="F99" s="3"/>
      <c r="G99" s="3"/>
      <c r="H99" s="3"/>
      <c r="I99" s="30"/>
      <c r="J99" s="26"/>
      <c r="K99" s="3"/>
      <c r="L99" s="3"/>
      <c r="M99" s="3"/>
      <c r="N99" s="3"/>
      <c r="O99" s="3"/>
      <c r="P99" s="30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3:27" x14ac:dyDescent="0.2">
      <c r="C100" s="26"/>
      <c r="D100" s="3"/>
      <c r="E100" s="3"/>
      <c r="F100" s="3"/>
      <c r="G100" s="3"/>
      <c r="H100" s="3"/>
      <c r="I100" s="30"/>
      <c r="J100" s="26"/>
      <c r="K100" s="3"/>
      <c r="L100" s="3"/>
      <c r="M100" s="3"/>
      <c r="N100" s="3"/>
      <c r="O100" s="3"/>
      <c r="P100" s="30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3:27" x14ac:dyDescent="0.2">
      <c r="C101" s="26"/>
      <c r="D101" s="3"/>
      <c r="E101" s="3"/>
      <c r="F101" s="3"/>
      <c r="G101" s="3"/>
      <c r="H101" s="3"/>
      <c r="I101" s="30"/>
      <c r="J101" s="26"/>
      <c r="K101" s="3"/>
      <c r="L101" s="3"/>
      <c r="M101" s="3"/>
      <c r="N101" s="3"/>
      <c r="O101" s="3"/>
      <c r="P101" s="30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3:27" x14ac:dyDescent="0.2">
      <c r="C102" s="26"/>
      <c r="D102" s="3"/>
      <c r="E102" s="3"/>
      <c r="F102" s="3"/>
      <c r="G102" s="3"/>
      <c r="H102" s="3"/>
      <c r="I102" s="30"/>
      <c r="J102" s="26"/>
      <c r="K102" s="3"/>
      <c r="L102" s="3"/>
      <c r="M102" s="3"/>
      <c r="N102" s="3"/>
      <c r="O102" s="3"/>
      <c r="P102" s="30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3:27" x14ac:dyDescent="0.2">
      <c r="C103" s="26"/>
      <c r="D103" s="3"/>
      <c r="E103" s="3"/>
      <c r="F103" s="3"/>
      <c r="G103" s="3"/>
      <c r="H103" s="3"/>
      <c r="I103" s="30"/>
      <c r="J103" s="26"/>
      <c r="K103" s="3"/>
      <c r="L103" s="3"/>
      <c r="M103" s="3"/>
      <c r="N103" s="3"/>
      <c r="O103" s="3"/>
      <c r="P103" s="30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3:27" x14ac:dyDescent="0.2">
      <c r="C104" s="26"/>
      <c r="D104" s="3"/>
      <c r="E104" s="3"/>
      <c r="F104" s="3"/>
      <c r="G104" s="3"/>
      <c r="H104" s="3"/>
      <c r="I104" s="30"/>
      <c r="J104" s="26"/>
      <c r="K104" s="3"/>
      <c r="L104" s="3"/>
      <c r="M104" s="3"/>
      <c r="N104" s="3"/>
      <c r="O104" s="3"/>
      <c r="P104" s="30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3:27" x14ac:dyDescent="0.2">
      <c r="C105" s="26"/>
      <c r="D105" s="3"/>
      <c r="E105" s="3"/>
      <c r="F105" s="3"/>
      <c r="G105" s="3"/>
      <c r="H105" s="3"/>
      <c r="I105" s="30"/>
      <c r="J105" s="26"/>
      <c r="K105" s="3"/>
      <c r="L105" s="3"/>
      <c r="M105" s="3"/>
      <c r="N105" s="3"/>
      <c r="O105" s="3"/>
      <c r="P105" s="30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3:27" x14ac:dyDescent="0.2">
      <c r="C106" s="26"/>
      <c r="D106" s="3"/>
      <c r="E106" s="3"/>
      <c r="F106" s="3"/>
      <c r="G106" s="3"/>
      <c r="H106" s="3"/>
      <c r="I106" s="30"/>
      <c r="J106" s="26"/>
      <c r="K106" s="3"/>
      <c r="L106" s="3"/>
      <c r="M106" s="3"/>
      <c r="N106" s="3"/>
      <c r="O106" s="3"/>
      <c r="P106" s="30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3:27" x14ac:dyDescent="0.2">
      <c r="C107" s="26"/>
      <c r="D107" s="3"/>
      <c r="E107" s="3"/>
      <c r="F107" s="3"/>
      <c r="G107" s="3"/>
      <c r="H107" s="3"/>
      <c r="I107" s="30"/>
      <c r="J107" s="26"/>
      <c r="K107" s="3"/>
      <c r="L107" s="3"/>
      <c r="M107" s="3"/>
      <c r="N107" s="3"/>
      <c r="O107" s="3"/>
      <c r="P107" s="30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3:27" x14ac:dyDescent="0.2">
      <c r="C108" s="26"/>
      <c r="D108" s="3"/>
      <c r="E108" s="3"/>
      <c r="F108" s="3"/>
      <c r="G108" s="3"/>
      <c r="H108" s="3"/>
      <c r="I108" s="30"/>
      <c r="J108" s="26"/>
      <c r="K108" s="3"/>
      <c r="L108" s="3"/>
      <c r="M108" s="3"/>
      <c r="N108" s="3"/>
      <c r="O108" s="3"/>
      <c r="P108" s="30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3:27" x14ac:dyDescent="0.2">
      <c r="C109" s="26"/>
      <c r="D109" s="3"/>
      <c r="E109" s="3"/>
      <c r="F109" s="3"/>
      <c r="G109" s="3"/>
      <c r="H109" s="3"/>
      <c r="I109" s="30"/>
      <c r="J109" s="26"/>
      <c r="K109" s="3"/>
      <c r="L109" s="3"/>
      <c r="M109" s="3"/>
      <c r="N109" s="3"/>
      <c r="O109" s="3"/>
      <c r="P109" s="30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3:27" x14ac:dyDescent="0.2">
      <c r="C110" s="26"/>
      <c r="D110" s="3"/>
      <c r="E110" s="3"/>
      <c r="F110" s="3"/>
      <c r="G110" s="3"/>
      <c r="H110" s="3"/>
      <c r="I110" s="30"/>
      <c r="J110" s="26"/>
      <c r="K110" s="3"/>
      <c r="L110" s="3"/>
      <c r="M110" s="3"/>
      <c r="N110" s="3"/>
      <c r="O110" s="3"/>
      <c r="P110" s="30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3:27" x14ac:dyDescent="0.2">
      <c r="C111" s="26"/>
      <c r="D111" s="3"/>
      <c r="E111" s="3"/>
      <c r="F111" s="3"/>
      <c r="G111" s="3"/>
      <c r="H111" s="3"/>
      <c r="I111" s="30"/>
      <c r="J111" s="26"/>
      <c r="K111" s="3"/>
      <c r="L111" s="3"/>
      <c r="M111" s="3"/>
      <c r="N111" s="3"/>
      <c r="O111" s="3"/>
      <c r="P111" s="30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3:27" x14ac:dyDescent="0.2">
      <c r="C112" s="26"/>
      <c r="D112" s="3"/>
      <c r="E112" s="3"/>
      <c r="F112" s="3"/>
      <c r="G112" s="3"/>
      <c r="H112" s="3"/>
      <c r="I112" s="30"/>
      <c r="J112" s="26"/>
      <c r="K112" s="3"/>
      <c r="L112" s="3"/>
      <c r="M112" s="3"/>
      <c r="N112" s="3"/>
      <c r="O112" s="3"/>
      <c r="P112" s="30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3:27" x14ac:dyDescent="0.2">
      <c r="C113" s="26"/>
      <c r="D113" s="3"/>
      <c r="E113" s="3"/>
      <c r="F113" s="3"/>
      <c r="G113" s="3"/>
      <c r="H113" s="3"/>
      <c r="I113" s="30"/>
      <c r="J113" s="26"/>
      <c r="K113" s="3"/>
      <c r="L113" s="3"/>
      <c r="M113" s="3"/>
      <c r="N113" s="3"/>
      <c r="O113" s="3"/>
      <c r="P113" s="30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3:27" x14ac:dyDescent="0.2">
      <c r="C114" s="26"/>
      <c r="D114" s="3"/>
      <c r="E114" s="3"/>
      <c r="F114" s="3"/>
      <c r="G114" s="3"/>
      <c r="H114" s="3"/>
      <c r="I114" s="30"/>
      <c r="J114" s="26"/>
      <c r="K114" s="3"/>
      <c r="L114" s="3"/>
      <c r="M114" s="3"/>
      <c r="N114" s="3"/>
      <c r="O114" s="3"/>
      <c r="P114" s="30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3:27" x14ac:dyDescent="0.2">
      <c r="C115" s="26"/>
      <c r="D115" s="3"/>
      <c r="E115" s="3"/>
      <c r="F115" s="3"/>
      <c r="G115" s="3"/>
      <c r="H115" s="3"/>
      <c r="I115" s="30"/>
      <c r="J115" s="26"/>
      <c r="K115" s="3"/>
      <c r="L115" s="3"/>
      <c r="M115" s="3"/>
      <c r="N115" s="3"/>
      <c r="O115" s="3"/>
      <c r="P115" s="30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3:27" x14ac:dyDescent="0.2">
      <c r="C116" s="26"/>
      <c r="D116" s="3"/>
      <c r="E116" s="3"/>
      <c r="F116" s="3"/>
      <c r="G116" s="3"/>
      <c r="H116" s="3"/>
      <c r="I116" s="30"/>
      <c r="J116" s="26"/>
      <c r="K116" s="3"/>
      <c r="L116" s="3"/>
      <c r="M116" s="3"/>
      <c r="N116" s="3"/>
      <c r="O116" s="3"/>
      <c r="P116" s="30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3:27" x14ac:dyDescent="0.2">
      <c r="C117" s="26"/>
      <c r="D117" s="3"/>
      <c r="E117" s="3"/>
      <c r="F117" s="3"/>
      <c r="G117" s="3"/>
      <c r="H117" s="3"/>
      <c r="I117" s="30"/>
      <c r="J117" s="26"/>
      <c r="K117" s="3"/>
      <c r="L117" s="3"/>
      <c r="M117" s="3"/>
      <c r="N117" s="3"/>
      <c r="O117" s="3"/>
      <c r="P117" s="30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3:27" x14ac:dyDescent="0.2">
      <c r="C118" s="26"/>
      <c r="D118" s="3"/>
      <c r="E118" s="3"/>
      <c r="F118" s="3"/>
      <c r="G118" s="3"/>
      <c r="H118" s="3"/>
      <c r="I118" s="30"/>
      <c r="J118" s="26"/>
      <c r="K118" s="3"/>
      <c r="L118" s="3"/>
      <c r="M118" s="3"/>
      <c r="N118" s="3"/>
      <c r="O118" s="3"/>
      <c r="P118" s="30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3:27" x14ac:dyDescent="0.2">
      <c r="C119" s="26"/>
      <c r="D119" s="3"/>
      <c r="E119" s="3"/>
      <c r="F119" s="3"/>
      <c r="G119" s="3"/>
      <c r="H119" s="3"/>
      <c r="I119" s="30"/>
      <c r="J119" s="26"/>
      <c r="K119" s="3"/>
      <c r="L119" s="3"/>
      <c r="M119" s="3"/>
      <c r="N119" s="3"/>
      <c r="O119" s="3"/>
      <c r="P119" s="30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3:27" x14ac:dyDescent="0.2">
      <c r="C120" s="26"/>
      <c r="D120" s="3"/>
      <c r="E120" s="3"/>
      <c r="F120" s="3"/>
      <c r="G120" s="3"/>
      <c r="H120" s="3"/>
      <c r="I120" s="30"/>
      <c r="J120" s="26"/>
      <c r="K120" s="3"/>
      <c r="L120" s="3"/>
      <c r="M120" s="3"/>
      <c r="N120" s="3"/>
      <c r="O120" s="3"/>
      <c r="P120" s="30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3:27" x14ac:dyDescent="0.2">
      <c r="C121" s="26"/>
      <c r="D121" s="3"/>
      <c r="E121" s="3"/>
      <c r="F121" s="3"/>
      <c r="G121" s="3"/>
      <c r="H121" s="3"/>
      <c r="I121" s="30"/>
      <c r="J121" s="26"/>
      <c r="K121" s="3"/>
      <c r="L121" s="3"/>
      <c r="M121" s="3"/>
      <c r="N121" s="3"/>
      <c r="O121" s="3"/>
      <c r="P121" s="30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3:27" x14ac:dyDescent="0.2">
      <c r="C122" s="26"/>
      <c r="D122" s="3"/>
      <c r="E122" s="3"/>
      <c r="F122" s="3"/>
      <c r="G122" s="3"/>
      <c r="H122" s="3"/>
      <c r="I122" s="30"/>
      <c r="J122" s="26"/>
      <c r="K122" s="3"/>
      <c r="L122" s="3"/>
      <c r="M122" s="3"/>
      <c r="N122" s="3"/>
      <c r="O122" s="3"/>
      <c r="P122" s="30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3:27" x14ac:dyDescent="0.2">
      <c r="C123" s="26"/>
      <c r="D123" s="3"/>
      <c r="E123" s="3"/>
      <c r="F123" s="3"/>
      <c r="G123" s="3"/>
      <c r="H123" s="3"/>
      <c r="I123" s="30"/>
      <c r="J123" s="26"/>
      <c r="K123" s="3"/>
      <c r="L123" s="3"/>
      <c r="M123" s="3"/>
      <c r="N123" s="3"/>
      <c r="O123" s="3"/>
      <c r="P123" s="30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3:27" x14ac:dyDescent="0.2">
      <c r="C124" s="26"/>
      <c r="D124" s="3"/>
      <c r="E124" s="3"/>
      <c r="F124" s="3"/>
      <c r="G124" s="3"/>
      <c r="H124" s="3"/>
      <c r="I124" s="30"/>
      <c r="J124" s="26"/>
      <c r="K124" s="3"/>
      <c r="L124" s="3"/>
      <c r="M124" s="3"/>
      <c r="N124" s="3"/>
      <c r="O124" s="3"/>
      <c r="P124" s="30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3:27" x14ac:dyDescent="0.2">
      <c r="C125" s="26"/>
      <c r="D125" s="3"/>
      <c r="E125" s="3"/>
      <c r="F125" s="3"/>
      <c r="G125" s="3"/>
      <c r="H125" s="3"/>
      <c r="I125" s="30"/>
      <c r="J125" s="26"/>
      <c r="K125" s="3"/>
      <c r="L125" s="3"/>
      <c r="M125" s="3"/>
      <c r="N125" s="3"/>
      <c r="O125" s="3"/>
      <c r="P125" s="30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3:27" x14ac:dyDescent="0.2">
      <c r="C126" s="26"/>
      <c r="D126" s="3"/>
      <c r="E126" s="3"/>
      <c r="F126" s="3"/>
      <c r="G126" s="3"/>
      <c r="H126" s="3"/>
      <c r="I126" s="30"/>
      <c r="J126" s="26"/>
      <c r="K126" s="3"/>
      <c r="L126" s="3"/>
      <c r="M126" s="3"/>
      <c r="N126" s="3"/>
      <c r="O126" s="3"/>
      <c r="P126" s="30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3:27" x14ac:dyDescent="0.2">
      <c r="C127" s="26"/>
      <c r="D127" s="3"/>
      <c r="E127" s="3"/>
      <c r="F127" s="3"/>
      <c r="G127" s="3"/>
      <c r="H127" s="3"/>
      <c r="I127" s="30"/>
      <c r="J127" s="26"/>
      <c r="K127" s="3"/>
      <c r="L127" s="3"/>
      <c r="M127" s="3"/>
      <c r="N127" s="3"/>
      <c r="O127" s="3"/>
      <c r="P127" s="30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3:27" x14ac:dyDescent="0.2">
      <c r="C128" s="26"/>
      <c r="D128" s="3"/>
      <c r="E128" s="3"/>
      <c r="F128" s="3"/>
      <c r="G128" s="3"/>
      <c r="H128" s="3"/>
      <c r="I128" s="30"/>
      <c r="J128" s="26"/>
      <c r="K128" s="3"/>
      <c r="L128" s="3"/>
      <c r="M128" s="3"/>
      <c r="N128" s="3"/>
      <c r="O128" s="3"/>
      <c r="P128" s="30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3:27" x14ac:dyDescent="0.2">
      <c r="C129" s="26"/>
      <c r="D129" s="3"/>
      <c r="E129" s="3"/>
      <c r="F129" s="3"/>
      <c r="G129" s="3"/>
      <c r="H129" s="3"/>
      <c r="I129" s="30"/>
      <c r="J129" s="26"/>
      <c r="K129" s="3"/>
      <c r="L129" s="3"/>
      <c r="M129" s="3"/>
      <c r="N129" s="3"/>
      <c r="O129" s="3"/>
      <c r="P129" s="30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3:27" x14ac:dyDescent="0.2">
      <c r="C130" s="26"/>
      <c r="D130" s="3"/>
      <c r="E130" s="3"/>
      <c r="F130" s="3"/>
      <c r="G130" s="3"/>
      <c r="H130" s="3"/>
      <c r="I130" s="30"/>
      <c r="J130" s="26"/>
      <c r="K130" s="3"/>
      <c r="L130" s="3"/>
      <c r="M130" s="3"/>
      <c r="N130" s="3"/>
      <c r="O130" s="3"/>
      <c r="P130" s="30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3:27" x14ac:dyDescent="0.2">
      <c r="C131" s="26"/>
      <c r="D131" s="3"/>
      <c r="E131" s="3"/>
      <c r="F131" s="3"/>
      <c r="G131" s="3"/>
      <c r="H131" s="3"/>
      <c r="I131" s="30"/>
      <c r="J131" s="26"/>
      <c r="K131" s="3"/>
      <c r="L131" s="3"/>
      <c r="M131" s="3"/>
      <c r="N131" s="3"/>
      <c r="O131" s="3"/>
      <c r="P131" s="30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3:27" x14ac:dyDescent="0.2">
      <c r="C132" s="26"/>
      <c r="D132" s="3"/>
      <c r="E132" s="3"/>
      <c r="F132" s="3"/>
      <c r="G132" s="3"/>
      <c r="H132" s="3"/>
      <c r="I132" s="30"/>
      <c r="J132" s="26"/>
      <c r="K132" s="3"/>
      <c r="L132" s="3"/>
      <c r="M132" s="3"/>
      <c r="N132" s="3"/>
      <c r="O132" s="3"/>
      <c r="P132" s="30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3:27" x14ac:dyDescent="0.2">
      <c r="C133" s="26"/>
      <c r="D133" s="3"/>
      <c r="E133" s="3"/>
      <c r="F133" s="3"/>
      <c r="G133" s="3"/>
      <c r="H133" s="3"/>
      <c r="I133" s="30"/>
      <c r="J133" s="26"/>
      <c r="K133" s="3"/>
      <c r="L133" s="3"/>
      <c r="M133" s="3"/>
      <c r="N133" s="3"/>
      <c r="O133" s="3"/>
      <c r="P133" s="30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3:27" x14ac:dyDescent="0.2">
      <c r="C134" s="26"/>
      <c r="D134" s="3"/>
      <c r="E134" s="3"/>
      <c r="F134" s="3"/>
      <c r="G134" s="3"/>
      <c r="H134" s="3"/>
      <c r="I134" s="30"/>
      <c r="J134" s="26"/>
      <c r="K134" s="3"/>
      <c r="L134" s="3"/>
      <c r="M134" s="3"/>
      <c r="N134" s="3"/>
      <c r="O134" s="3"/>
      <c r="P134" s="30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3:27" x14ac:dyDescent="0.2">
      <c r="C135" s="26"/>
      <c r="D135" s="3"/>
      <c r="E135" s="3"/>
      <c r="F135" s="3"/>
      <c r="G135" s="3"/>
      <c r="H135" s="3"/>
      <c r="I135" s="30"/>
      <c r="J135" s="26"/>
      <c r="K135" s="3"/>
      <c r="L135" s="3"/>
      <c r="M135" s="3"/>
      <c r="N135" s="3"/>
      <c r="O135" s="3"/>
      <c r="P135" s="30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3:27" x14ac:dyDescent="0.2">
      <c r="C136" s="26"/>
      <c r="D136" s="3"/>
      <c r="E136" s="3"/>
      <c r="F136" s="3"/>
      <c r="G136" s="3"/>
      <c r="H136" s="3"/>
      <c r="I136" s="30"/>
      <c r="J136" s="26"/>
      <c r="K136" s="3"/>
      <c r="L136" s="3"/>
      <c r="M136" s="3"/>
      <c r="N136" s="3"/>
      <c r="O136" s="3"/>
      <c r="P136" s="30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3:27" x14ac:dyDescent="0.2">
      <c r="C137" s="26"/>
      <c r="D137" s="3"/>
      <c r="E137" s="3"/>
      <c r="F137" s="3"/>
      <c r="G137" s="3"/>
      <c r="H137" s="3"/>
      <c r="I137" s="30"/>
      <c r="J137" s="26"/>
      <c r="K137" s="3"/>
      <c r="L137" s="3"/>
      <c r="M137" s="3"/>
      <c r="N137" s="3"/>
      <c r="O137" s="3"/>
      <c r="P137" s="30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3:27" x14ac:dyDescent="0.2">
      <c r="C138" s="26"/>
      <c r="D138" s="3"/>
      <c r="E138" s="3"/>
      <c r="F138" s="3"/>
      <c r="G138" s="3"/>
      <c r="H138" s="3"/>
      <c r="I138" s="30"/>
      <c r="J138" s="26"/>
      <c r="K138" s="3"/>
      <c r="L138" s="3"/>
      <c r="M138" s="3"/>
      <c r="N138" s="3"/>
      <c r="O138" s="3"/>
      <c r="P138" s="30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3:27" x14ac:dyDescent="0.2">
      <c r="C139" s="26"/>
      <c r="D139" s="3"/>
      <c r="E139" s="3"/>
      <c r="F139" s="3"/>
      <c r="G139" s="3"/>
      <c r="H139" s="3"/>
      <c r="I139" s="30"/>
      <c r="J139" s="26"/>
      <c r="K139" s="3"/>
      <c r="L139" s="3"/>
      <c r="M139" s="3"/>
      <c r="N139" s="3"/>
      <c r="O139" s="3"/>
      <c r="P139" s="30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3:27" x14ac:dyDescent="0.2">
      <c r="C140" s="26"/>
      <c r="D140" s="3"/>
      <c r="E140" s="3"/>
      <c r="F140" s="3"/>
      <c r="G140" s="3"/>
      <c r="H140" s="3"/>
      <c r="I140" s="30"/>
      <c r="J140" s="26"/>
      <c r="K140" s="3"/>
      <c r="L140" s="3"/>
      <c r="M140" s="3"/>
      <c r="N140" s="3"/>
      <c r="O140" s="3"/>
      <c r="P140" s="30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3:27" x14ac:dyDescent="0.2">
      <c r="C141" s="26"/>
      <c r="D141" s="3"/>
      <c r="E141" s="3"/>
      <c r="F141" s="3"/>
      <c r="G141" s="3"/>
      <c r="H141" s="3"/>
      <c r="I141" s="30"/>
      <c r="J141" s="26"/>
      <c r="K141" s="3"/>
      <c r="L141" s="3"/>
      <c r="M141" s="3"/>
      <c r="N141" s="3"/>
      <c r="O141" s="3"/>
      <c r="P141" s="30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3:27" x14ac:dyDescent="0.2">
      <c r="C142" s="26"/>
      <c r="D142" s="3"/>
      <c r="E142" s="3"/>
      <c r="F142" s="3"/>
      <c r="G142" s="3"/>
      <c r="H142" s="3"/>
      <c r="I142" s="30"/>
      <c r="J142" s="26"/>
      <c r="K142" s="3"/>
      <c r="L142" s="3"/>
      <c r="M142" s="3"/>
      <c r="N142" s="3"/>
      <c r="O142" s="3"/>
      <c r="P142" s="30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3:27" x14ac:dyDescent="0.2">
      <c r="C143" s="26"/>
      <c r="D143" s="3"/>
      <c r="E143" s="3"/>
      <c r="F143" s="3"/>
      <c r="G143" s="3"/>
      <c r="H143" s="3"/>
      <c r="I143" s="30"/>
      <c r="J143" s="26"/>
      <c r="K143" s="3"/>
      <c r="L143" s="3"/>
      <c r="M143" s="3"/>
      <c r="N143" s="3"/>
      <c r="O143" s="3"/>
      <c r="P143" s="30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3:27" x14ac:dyDescent="0.2">
      <c r="C144" s="26"/>
      <c r="D144" s="3"/>
      <c r="E144" s="3"/>
      <c r="F144" s="3"/>
      <c r="G144" s="3"/>
      <c r="H144" s="3"/>
      <c r="I144" s="30"/>
      <c r="J144" s="26"/>
      <c r="K144" s="3"/>
      <c r="L144" s="3"/>
      <c r="M144" s="3"/>
      <c r="N144" s="3"/>
      <c r="O144" s="3"/>
      <c r="P144" s="30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3:27" x14ac:dyDescent="0.2">
      <c r="C145" s="26"/>
      <c r="D145" s="3"/>
      <c r="E145" s="3"/>
      <c r="F145" s="3"/>
      <c r="G145" s="3"/>
      <c r="H145" s="3"/>
      <c r="I145" s="30"/>
      <c r="J145" s="26"/>
      <c r="K145" s="3"/>
      <c r="L145" s="3"/>
      <c r="M145" s="3"/>
      <c r="N145" s="3"/>
      <c r="O145" s="3"/>
      <c r="P145" s="30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3:27" x14ac:dyDescent="0.2">
      <c r="C146" s="26"/>
      <c r="D146" s="3"/>
      <c r="E146" s="3"/>
      <c r="F146" s="3"/>
      <c r="G146" s="3"/>
      <c r="H146" s="3"/>
      <c r="I146" s="30"/>
      <c r="J146" s="26"/>
      <c r="K146" s="3"/>
      <c r="L146" s="3"/>
      <c r="M146" s="3"/>
      <c r="N146" s="3"/>
      <c r="O146" s="3"/>
      <c r="P146" s="30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3:27" x14ac:dyDescent="0.2">
      <c r="C147" s="26"/>
      <c r="D147" s="3"/>
      <c r="E147" s="3"/>
      <c r="F147" s="3"/>
      <c r="G147" s="3"/>
      <c r="H147" s="3"/>
      <c r="I147" s="30"/>
      <c r="J147" s="26"/>
      <c r="K147" s="3"/>
      <c r="L147" s="3"/>
      <c r="M147" s="3"/>
      <c r="N147" s="3"/>
      <c r="O147" s="3"/>
      <c r="P147" s="30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3:27" x14ac:dyDescent="0.2">
      <c r="C148" s="26"/>
      <c r="D148" s="3"/>
      <c r="E148" s="3"/>
      <c r="F148" s="3"/>
      <c r="G148" s="3"/>
      <c r="H148" s="3"/>
      <c r="I148" s="30"/>
      <c r="J148" s="26"/>
      <c r="K148" s="3"/>
      <c r="L148" s="3"/>
      <c r="M148" s="3"/>
      <c r="N148" s="3"/>
      <c r="O148" s="3"/>
      <c r="P148" s="30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3:27" x14ac:dyDescent="0.2">
      <c r="C149" s="26"/>
      <c r="D149" s="3"/>
      <c r="E149" s="3"/>
      <c r="F149" s="3"/>
      <c r="G149" s="3"/>
      <c r="H149" s="3"/>
      <c r="I149" s="30"/>
      <c r="J149" s="26"/>
      <c r="K149" s="3"/>
      <c r="L149" s="3"/>
      <c r="M149" s="3"/>
      <c r="N149" s="3"/>
      <c r="O149" s="3"/>
      <c r="P149" s="30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3:27" x14ac:dyDescent="0.2">
      <c r="C150" s="26"/>
      <c r="D150" s="3"/>
      <c r="E150" s="3"/>
      <c r="F150" s="3"/>
      <c r="G150" s="3"/>
      <c r="H150" s="3"/>
      <c r="I150" s="30"/>
      <c r="J150" s="26"/>
      <c r="K150" s="3"/>
      <c r="L150" s="3"/>
      <c r="M150" s="3"/>
      <c r="N150" s="3"/>
      <c r="O150" s="3"/>
      <c r="P150" s="30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3:27" x14ac:dyDescent="0.2">
      <c r="C151" s="26"/>
      <c r="D151" s="3"/>
      <c r="E151" s="3"/>
      <c r="F151" s="3"/>
      <c r="G151" s="3"/>
      <c r="H151" s="3"/>
      <c r="I151" s="30"/>
      <c r="J151" s="26"/>
      <c r="K151" s="3"/>
      <c r="L151" s="3"/>
      <c r="M151" s="3"/>
      <c r="N151" s="3"/>
      <c r="O151" s="3"/>
      <c r="P151" s="30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3:27" x14ac:dyDescent="0.2">
      <c r="C152" s="26"/>
      <c r="D152" s="3"/>
      <c r="E152" s="3"/>
      <c r="F152" s="3"/>
      <c r="G152" s="3"/>
      <c r="H152" s="3"/>
      <c r="I152" s="30"/>
      <c r="J152" s="26"/>
      <c r="K152" s="3"/>
      <c r="L152" s="3"/>
      <c r="M152" s="3"/>
      <c r="N152" s="3"/>
      <c r="O152" s="3"/>
      <c r="P152" s="30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3:27" x14ac:dyDescent="0.2">
      <c r="C153" s="26"/>
      <c r="D153" s="3"/>
      <c r="E153" s="3"/>
      <c r="F153" s="3"/>
      <c r="G153" s="3"/>
      <c r="H153" s="3"/>
      <c r="I153" s="30"/>
      <c r="J153" s="26"/>
      <c r="K153" s="3"/>
      <c r="L153" s="3"/>
      <c r="M153" s="3"/>
      <c r="N153" s="3"/>
      <c r="O153" s="3"/>
      <c r="P153" s="30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3:27" x14ac:dyDescent="0.2">
      <c r="C154" s="26"/>
      <c r="D154" s="3"/>
      <c r="E154" s="3"/>
      <c r="F154" s="3"/>
      <c r="G154" s="3"/>
      <c r="H154" s="3"/>
      <c r="I154" s="30"/>
      <c r="J154" s="26"/>
      <c r="K154" s="3"/>
      <c r="L154" s="3"/>
      <c r="M154" s="3"/>
      <c r="N154" s="3"/>
      <c r="O154" s="3"/>
      <c r="P154" s="30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3:27" x14ac:dyDescent="0.2">
      <c r="C155" s="26"/>
      <c r="D155" s="3"/>
      <c r="E155" s="3"/>
      <c r="F155" s="3"/>
      <c r="G155" s="3"/>
      <c r="H155" s="3"/>
      <c r="I155" s="30"/>
      <c r="J155" s="26"/>
      <c r="K155" s="3"/>
      <c r="L155" s="3"/>
      <c r="M155" s="3"/>
      <c r="N155" s="3"/>
      <c r="O155" s="3"/>
      <c r="P155" s="30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3:27" x14ac:dyDescent="0.2">
      <c r="C156" s="26"/>
      <c r="D156" s="3"/>
      <c r="E156" s="3"/>
      <c r="F156" s="3"/>
      <c r="G156" s="3"/>
      <c r="H156" s="3"/>
      <c r="I156" s="30"/>
      <c r="J156" s="26"/>
      <c r="K156" s="3"/>
      <c r="L156" s="3"/>
      <c r="M156" s="3"/>
      <c r="N156" s="3"/>
      <c r="O156" s="3"/>
      <c r="P156" s="30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3:27" x14ac:dyDescent="0.2">
      <c r="C157" s="26"/>
      <c r="D157" s="3"/>
      <c r="E157" s="3"/>
      <c r="F157" s="3"/>
      <c r="G157" s="3"/>
      <c r="H157" s="3"/>
      <c r="I157" s="30"/>
      <c r="J157" s="26"/>
      <c r="K157" s="3"/>
      <c r="L157" s="3"/>
      <c r="M157" s="3"/>
      <c r="N157" s="3"/>
      <c r="O157" s="3"/>
      <c r="P157" s="30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3:27" x14ac:dyDescent="0.2">
      <c r="C158" s="26"/>
      <c r="D158" s="3"/>
      <c r="E158" s="3"/>
      <c r="F158" s="3"/>
      <c r="G158" s="3"/>
      <c r="H158" s="3"/>
      <c r="I158" s="30"/>
      <c r="J158" s="26"/>
      <c r="K158" s="3"/>
      <c r="L158" s="3"/>
      <c r="M158" s="3"/>
      <c r="N158" s="3"/>
      <c r="O158" s="3"/>
      <c r="P158" s="30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3:27" x14ac:dyDescent="0.2">
      <c r="C159" s="26"/>
      <c r="D159" s="3"/>
      <c r="E159" s="3"/>
      <c r="F159" s="3"/>
      <c r="G159" s="3"/>
      <c r="H159" s="3"/>
      <c r="I159" s="30"/>
      <c r="J159" s="26"/>
      <c r="K159" s="3"/>
      <c r="L159" s="3"/>
      <c r="M159" s="3"/>
      <c r="N159" s="3"/>
      <c r="O159" s="3"/>
      <c r="P159" s="30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3:27" x14ac:dyDescent="0.2">
      <c r="C160" s="26"/>
      <c r="D160" s="3"/>
      <c r="E160" s="3"/>
      <c r="F160" s="3"/>
      <c r="G160" s="3"/>
      <c r="H160" s="3"/>
      <c r="I160" s="30"/>
      <c r="J160" s="26"/>
      <c r="K160" s="3"/>
      <c r="L160" s="3"/>
      <c r="M160" s="3"/>
      <c r="N160" s="3"/>
      <c r="O160" s="3"/>
      <c r="P160" s="30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3:27" x14ac:dyDescent="0.2">
      <c r="C161" s="26"/>
      <c r="D161" s="3"/>
      <c r="E161" s="3"/>
      <c r="F161" s="3"/>
      <c r="G161" s="3"/>
      <c r="H161" s="3"/>
      <c r="I161" s="30"/>
      <c r="J161" s="26"/>
      <c r="K161" s="3"/>
      <c r="L161" s="3"/>
      <c r="M161" s="3"/>
      <c r="N161" s="3"/>
      <c r="O161" s="3"/>
      <c r="P161" s="30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3:27" x14ac:dyDescent="0.2">
      <c r="C162" s="26"/>
      <c r="D162" s="3"/>
      <c r="E162" s="3"/>
      <c r="F162" s="3"/>
      <c r="G162" s="3"/>
      <c r="H162" s="3"/>
      <c r="I162" s="30"/>
      <c r="J162" s="26"/>
      <c r="K162" s="3"/>
      <c r="L162" s="3"/>
      <c r="M162" s="3"/>
      <c r="N162" s="3"/>
      <c r="O162" s="3"/>
      <c r="P162" s="30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3:27" x14ac:dyDescent="0.2">
      <c r="C163" s="26"/>
      <c r="D163" s="3"/>
      <c r="E163" s="3"/>
      <c r="F163" s="3"/>
      <c r="G163" s="3"/>
      <c r="H163" s="3"/>
      <c r="I163" s="30"/>
      <c r="J163" s="26"/>
      <c r="K163" s="3"/>
      <c r="L163" s="3"/>
      <c r="M163" s="3"/>
      <c r="N163" s="3"/>
      <c r="O163" s="3"/>
      <c r="P163" s="30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3:27" x14ac:dyDescent="0.2">
      <c r="C164" s="26"/>
      <c r="D164" s="3"/>
      <c r="E164" s="3"/>
      <c r="F164" s="3"/>
      <c r="G164" s="3"/>
      <c r="H164" s="3"/>
      <c r="I164" s="30"/>
      <c r="J164" s="26"/>
      <c r="K164" s="3"/>
      <c r="L164" s="3"/>
      <c r="M164" s="3"/>
      <c r="N164" s="3"/>
      <c r="O164" s="3"/>
      <c r="P164" s="30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3:27" x14ac:dyDescent="0.2">
      <c r="C165" s="26"/>
      <c r="D165" s="3"/>
      <c r="E165" s="3"/>
      <c r="F165" s="3"/>
      <c r="G165" s="3"/>
      <c r="H165" s="3"/>
      <c r="I165" s="30"/>
      <c r="J165" s="26"/>
      <c r="K165" s="3"/>
      <c r="L165" s="3"/>
      <c r="M165" s="3"/>
      <c r="N165" s="3"/>
      <c r="O165" s="3"/>
      <c r="P165" s="30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3:27" x14ac:dyDescent="0.2">
      <c r="C166" s="26"/>
      <c r="D166" s="3"/>
      <c r="E166" s="3"/>
      <c r="F166" s="3"/>
      <c r="G166" s="3"/>
      <c r="H166" s="3"/>
      <c r="I166" s="30"/>
      <c r="J166" s="26"/>
      <c r="K166" s="3"/>
      <c r="L166" s="3"/>
      <c r="M166" s="3"/>
      <c r="N166" s="3"/>
      <c r="O166" s="3"/>
      <c r="P166" s="30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3:27" x14ac:dyDescent="0.2">
      <c r="C167" s="26"/>
      <c r="D167" s="3"/>
      <c r="E167" s="3"/>
      <c r="F167" s="3"/>
      <c r="G167" s="3"/>
      <c r="H167" s="3"/>
      <c r="I167" s="30"/>
      <c r="J167" s="26"/>
      <c r="K167" s="3"/>
      <c r="L167" s="3"/>
      <c r="M167" s="3"/>
      <c r="N167" s="3"/>
      <c r="O167" s="3"/>
      <c r="P167" s="30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3:27" x14ac:dyDescent="0.2">
      <c r="C168" s="26"/>
      <c r="D168" s="3"/>
      <c r="E168" s="3"/>
      <c r="F168" s="3"/>
      <c r="G168" s="3"/>
      <c r="H168" s="3"/>
      <c r="I168" s="30"/>
      <c r="J168" s="26"/>
      <c r="K168" s="3"/>
      <c r="L168" s="3"/>
      <c r="M168" s="3"/>
      <c r="N168" s="3"/>
      <c r="O168" s="3"/>
      <c r="P168" s="30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3:27" x14ac:dyDescent="0.2">
      <c r="C169" s="26"/>
      <c r="D169" s="3"/>
      <c r="E169" s="3"/>
      <c r="F169" s="3"/>
      <c r="G169" s="3"/>
      <c r="H169" s="3"/>
      <c r="I169" s="30"/>
      <c r="J169" s="26"/>
      <c r="K169" s="3"/>
      <c r="L169" s="3"/>
      <c r="M169" s="3"/>
      <c r="N169" s="3"/>
      <c r="O169" s="3"/>
      <c r="P169" s="30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3:27" x14ac:dyDescent="0.2">
      <c r="C170" s="26"/>
      <c r="D170" s="3"/>
      <c r="E170" s="3"/>
      <c r="F170" s="3"/>
      <c r="G170" s="3"/>
      <c r="H170" s="3"/>
      <c r="I170" s="30"/>
      <c r="J170" s="26"/>
      <c r="K170" s="3"/>
      <c r="L170" s="3"/>
      <c r="M170" s="3"/>
      <c r="N170" s="3"/>
      <c r="O170" s="3"/>
      <c r="P170" s="30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3:27" x14ac:dyDescent="0.2">
      <c r="C171" s="26"/>
      <c r="D171" s="3"/>
      <c r="E171" s="3"/>
      <c r="F171" s="3"/>
      <c r="G171" s="3"/>
      <c r="H171" s="3"/>
      <c r="I171" s="30"/>
      <c r="J171" s="26"/>
      <c r="K171" s="3"/>
      <c r="L171" s="3"/>
      <c r="M171" s="3"/>
      <c r="N171" s="3"/>
      <c r="O171" s="3"/>
      <c r="P171" s="30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3:27" x14ac:dyDescent="0.2">
      <c r="C172" s="26"/>
      <c r="D172" s="3"/>
      <c r="E172" s="3"/>
      <c r="F172" s="3"/>
      <c r="G172" s="3"/>
      <c r="H172" s="3"/>
      <c r="I172" s="30"/>
      <c r="J172" s="26"/>
      <c r="K172" s="3"/>
      <c r="L172" s="3"/>
      <c r="M172" s="3"/>
      <c r="N172" s="3"/>
      <c r="O172" s="3"/>
      <c r="P172" s="30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3:27" x14ac:dyDescent="0.2">
      <c r="C173" s="26"/>
      <c r="D173" s="3"/>
      <c r="E173" s="3"/>
      <c r="F173" s="3"/>
      <c r="G173" s="3"/>
      <c r="H173" s="3"/>
      <c r="I173" s="30"/>
      <c r="J173" s="26"/>
      <c r="K173" s="3"/>
      <c r="L173" s="3"/>
      <c r="M173" s="3"/>
      <c r="N173" s="3"/>
      <c r="O173" s="3"/>
      <c r="P173" s="30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3:27" x14ac:dyDescent="0.2">
      <c r="C174" s="26"/>
      <c r="D174" s="3"/>
      <c r="E174" s="3"/>
      <c r="F174" s="3"/>
      <c r="G174" s="3"/>
      <c r="H174" s="3"/>
      <c r="I174" s="30"/>
      <c r="J174" s="26"/>
      <c r="K174" s="3"/>
      <c r="L174" s="3"/>
      <c r="M174" s="3"/>
      <c r="N174" s="3"/>
      <c r="O174" s="3"/>
      <c r="P174" s="30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3:27" x14ac:dyDescent="0.2">
      <c r="C175" s="26"/>
      <c r="D175" s="3"/>
      <c r="E175" s="3"/>
      <c r="F175" s="3"/>
      <c r="G175" s="3"/>
      <c r="H175" s="3"/>
      <c r="I175" s="30"/>
      <c r="J175" s="26"/>
      <c r="K175" s="3"/>
      <c r="L175" s="3"/>
      <c r="M175" s="3"/>
      <c r="N175" s="3"/>
      <c r="O175" s="3"/>
      <c r="P175" s="30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3:27" x14ac:dyDescent="0.2">
      <c r="C176" s="26"/>
      <c r="D176" s="3"/>
      <c r="E176" s="3"/>
      <c r="F176" s="3"/>
      <c r="G176" s="3"/>
      <c r="H176" s="3"/>
      <c r="I176" s="30"/>
      <c r="J176" s="26"/>
      <c r="K176" s="3"/>
      <c r="L176" s="3"/>
      <c r="M176" s="3"/>
      <c r="N176" s="3"/>
      <c r="O176" s="3"/>
      <c r="P176" s="30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3:27" x14ac:dyDescent="0.2">
      <c r="C177" s="26"/>
      <c r="D177" s="3"/>
      <c r="E177" s="3"/>
      <c r="F177" s="3"/>
      <c r="G177" s="3"/>
      <c r="H177" s="3"/>
      <c r="I177" s="30"/>
      <c r="J177" s="26"/>
      <c r="K177" s="3"/>
      <c r="L177" s="3"/>
      <c r="M177" s="3"/>
      <c r="N177" s="3"/>
      <c r="O177" s="3"/>
      <c r="P177" s="30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3:27" x14ac:dyDescent="0.2">
      <c r="C178" s="26"/>
      <c r="D178" s="3"/>
      <c r="E178" s="3"/>
      <c r="F178" s="3"/>
      <c r="G178" s="3"/>
      <c r="H178" s="3"/>
      <c r="I178" s="30"/>
      <c r="J178" s="26"/>
      <c r="K178" s="3"/>
      <c r="L178" s="3"/>
      <c r="M178" s="3"/>
      <c r="N178" s="3"/>
      <c r="O178" s="3"/>
      <c r="P178" s="30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3:27" x14ac:dyDescent="0.2">
      <c r="C179" s="26"/>
      <c r="D179" s="3"/>
      <c r="E179" s="3"/>
      <c r="F179" s="3"/>
      <c r="G179" s="3"/>
      <c r="H179" s="3"/>
      <c r="I179" s="30"/>
      <c r="J179" s="26"/>
      <c r="K179" s="3"/>
      <c r="L179" s="3"/>
      <c r="M179" s="3"/>
      <c r="N179" s="3"/>
      <c r="O179" s="3"/>
      <c r="P179" s="30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3:27" x14ac:dyDescent="0.2">
      <c r="C180" s="26"/>
      <c r="D180" s="3"/>
      <c r="E180" s="3"/>
      <c r="F180" s="3"/>
      <c r="G180" s="3"/>
      <c r="H180" s="3"/>
      <c r="I180" s="30"/>
      <c r="J180" s="26"/>
      <c r="K180" s="3"/>
      <c r="L180" s="3"/>
      <c r="M180" s="3"/>
      <c r="N180" s="3"/>
      <c r="O180" s="3"/>
      <c r="P180" s="30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3:27" x14ac:dyDescent="0.2">
      <c r="C181" s="26"/>
      <c r="D181" s="3"/>
      <c r="E181" s="3"/>
      <c r="F181" s="3"/>
      <c r="G181" s="3"/>
      <c r="H181" s="3"/>
      <c r="I181" s="30"/>
      <c r="J181" s="26"/>
      <c r="K181" s="3"/>
      <c r="L181" s="3"/>
      <c r="M181" s="3"/>
      <c r="N181" s="3"/>
      <c r="O181" s="3"/>
      <c r="P181" s="30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3:27" x14ac:dyDescent="0.2">
      <c r="C182" s="26"/>
      <c r="D182" s="3"/>
      <c r="E182" s="3"/>
      <c r="F182" s="3"/>
      <c r="G182" s="3"/>
      <c r="H182" s="3"/>
      <c r="I182" s="30"/>
      <c r="J182" s="26"/>
      <c r="K182" s="3"/>
      <c r="L182" s="3"/>
      <c r="M182" s="3"/>
      <c r="N182" s="3"/>
      <c r="O182" s="3"/>
      <c r="P182" s="30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3:27" x14ac:dyDescent="0.2">
      <c r="C183" s="26"/>
      <c r="D183" s="3"/>
      <c r="E183" s="3"/>
      <c r="F183" s="3"/>
      <c r="G183" s="3"/>
      <c r="H183" s="3"/>
      <c r="I183" s="30"/>
      <c r="J183" s="26"/>
      <c r="K183" s="3"/>
      <c r="L183" s="3"/>
      <c r="M183" s="3"/>
      <c r="N183" s="3"/>
      <c r="O183" s="3"/>
      <c r="P183" s="30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3:27" x14ac:dyDescent="0.2">
      <c r="C184" s="26"/>
      <c r="D184" s="3"/>
      <c r="E184" s="3"/>
      <c r="F184" s="3"/>
      <c r="G184" s="3"/>
      <c r="H184" s="3"/>
      <c r="I184" s="30"/>
      <c r="J184" s="26"/>
      <c r="K184" s="3"/>
      <c r="L184" s="3"/>
      <c r="M184" s="3"/>
      <c r="N184" s="3"/>
      <c r="O184" s="3"/>
      <c r="P184" s="30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3:27" x14ac:dyDescent="0.2">
      <c r="C185" s="26"/>
      <c r="D185" s="3"/>
      <c r="E185" s="3"/>
      <c r="F185" s="3"/>
      <c r="G185" s="3"/>
      <c r="H185" s="3"/>
      <c r="I185" s="30"/>
      <c r="J185" s="26"/>
      <c r="K185" s="3"/>
      <c r="L185" s="3"/>
      <c r="M185" s="3"/>
      <c r="N185" s="3"/>
      <c r="O185" s="3"/>
      <c r="P185" s="30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3:27" x14ac:dyDescent="0.2">
      <c r="C186" s="26"/>
      <c r="D186" s="3"/>
      <c r="E186" s="3"/>
      <c r="F186" s="3"/>
      <c r="G186" s="3"/>
      <c r="H186" s="3"/>
      <c r="I186" s="30"/>
      <c r="J186" s="26"/>
      <c r="K186" s="3"/>
      <c r="L186" s="3"/>
      <c r="M186" s="3"/>
      <c r="N186" s="3"/>
      <c r="O186" s="3"/>
      <c r="P186" s="30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3:27" x14ac:dyDescent="0.2">
      <c r="C187" s="26"/>
      <c r="D187" s="3"/>
      <c r="E187" s="3"/>
      <c r="F187" s="3"/>
      <c r="G187" s="3"/>
      <c r="H187" s="3"/>
      <c r="I187" s="30"/>
      <c r="J187" s="26"/>
      <c r="K187" s="3"/>
      <c r="L187" s="3"/>
      <c r="M187" s="3"/>
      <c r="N187" s="3"/>
      <c r="O187" s="3"/>
      <c r="P187" s="30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3:27" x14ac:dyDescent="0.2">
      <c r="C188" s="26"/>
      <c r="D188" s="3"/>
      <c r="E188" s="3"/>
      <c r="F188" s="3"/>
      <c r="G188" s="3"/>
      <c r="H188" s="3"/>
      <c r="I188" s="30"/>
      <c r="J188" s="26"/>
      <c r="K188" s="3"/>
      <c r="L188" s="3"/>
      <c r="M188" s="3"/>
      <c r="N188" s="3"/>
      <c r="O188" s="3"/>
      <c r="P188" s="30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3:27" x14ac:dyDescent="0.2">
      <c r="C189" s="26"/>
      <c r="D189" s="3"/>
      <c r="E189" s="3"/>
      <c r="F189" s="3"/>
      <c r="G189" s="3"/>
      <c r="H189" s="3"/>
      <c r="I189" s="30"/>
      <c r="J189" s="26"/>
      <c r="K189" s="3"/>
      <c r="L189" s="3"/>
      <c r="M189" s="3"/>
      <c r="N189" s="3"/>
      <c r="O189" s="3"/>
      <c r="P189" s="30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3:27" x14ac:dyDescent="0.2">
      <c r="C190" s="26"/>
      <c r="D190" s="3"/>
      <c r="E190" s="3"/>
      <c r="F190" s="3"/>
      <c r="G190" s="3"/>
      <c r="H190" s="3"/>
      <c r="I190" s="30"/>
      <c r="J190" s="26"/>
      <c r="K190" s="3"/>
      <c r="L190" s="3"/>
      <c r="M190" s="3"/>
      <c r="N190" s="3"/>
      <c r="O190" s="3"/>
      <c r="P190" s="30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3:27" x14ac:dyDescent="0.2">
      <c r="C191" s="26"/>
      <c r="D191" s="3"/>
      <c r="E191" s="3"/>
      <c r="F191" s="3"/>
      <c r="G191" s="3"/>
      <c r="H191" s="3"/>
      <c r="I191" s="30"/>
      <c r="J191" s="26"/>
      <c r="K191" s="3"/>
      <c r="L191" s="3"/>
      <c r="M191" s="3"/>
      <c r="N191" s="3"/>
      <c r="O191" s="3"/>
      <c r="P191" s="30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3:27" x14ac:dyDescent="0.2">
      <c r="C192" s="26"/>
      <c r="D192" s="3"/>
      <c r="E192" s="3"/>
      <c r="F192" s="3"/>
      <c r="G192" s="3"/>
      <c r="H192" s="3"/>
      <c r="I192" s="30"/>
      <c r="J192" s="26"/>
      <c r="K192" s="3"/>
      <c r="L192" s="3"/>
      <c r="M192" s="3"/>
      <c r="N192" s="3"/>
      <c r="O192" s="3"/>
      <c r="P192" s="30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3:27" x14ac:dyDescent="0.2">
      <c r="C193" s="26"/>
      <c r="D193" s="3"/>
      <c r="E193" s="3"/>
      <c r="F193" s="3"/>
      <c r="G193" s="3"/>
      <c r="H193" s="3"/>
      <c r="I193" s="30"/>
      <c r="J193" s="26"/>
      <c r="K193" s="3"/>
      <c r="L193" s="3"/>
      <c r="M193" s="3"/>
      <c r="N193" s="3"/>
      <c r="O193" s="3"/>
      <c r="P193" s="30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3:27" x14ac:dyDescent="0.2">
      <c r="C194" s="26"/>
      <c r="D194" s="3"/>
      <c r="E194" s="3"/>
      <c r="F194" s="3"/>
      <c r="G194" s="3"/>
      <c r="H194" s="3"/>
      <c r="I194" s="30"/>
      <c r="J194" s="26"/>
      <c r="K194" s="3"/>
      <c r="L194" s="3"/>
      <c r="M194" s="3"/>
      <c r="N194" s="3"/>
      <c r="O194" s="3"/>
      <c r="P194" s="30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3:27" x14ac:dyDescent="0.2">
      <c r="C195" s="26"/>
      <c r="D195" s="3"/>
      <c r="E195" s="3"/>
      <c r="F195" s="3"/>
      <c r="G195" s="3"/>
      <c r="H195" s="3"/>
      <c r="I195" s="30"/>
      <c r="J195" s="26"/>
      <c r="K195" s="3"/>
      <c r="L195" s="3"/>
      <c r="M195" s="3"/>
      <c r="N195" s="3"/>
      <c r="O195" s="3"/>
      <c r="P195" s="30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3:27" x14ac:dyDescent="0.2">
      <c r="C196" s="26"/>
      <c r="D196" s="3"/>
      <c r="E196" s="3"/>
      <c r="F196" s="3"/>
      <c r="G196" s="3"/>
      <c r="H196" s="3"/>
      <c r="I196" s="30"/>
      <c r="J196" s="26"/>
      <c r="K196" s="3"/>
      <c r="L196" s="3"/>
      <c r="M196" s="3"/>
      <c r="N196" s="3"/>
      <c r="O196" s="3"/>
      <c r="P196" s="30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3:27" x14ac:dyDescent="0.2">
      <c r="C197" s="26"/>
      <c r="D197" s="3"/>
      <c r="E197" s="3"/>
      <c r="F197" s="3"/>
      <c r="G197" s="3"/>
      <c r="H197" s="3"/>
      <c r="I197" s="30"/>
      <c r="J197" s="26"/>
      <c r="K197" s="3"/>
      <c r="L197" s="3"/>
      <c r="M197" s="3"/>
      <c r="N197" s="3"/>
      <c r="O197" s="3"/>
      <c r="P197" s="30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3:27" x14ac:dyDescent="0.2">
      <c r="C198" s="26"/>
      <c r="D198" s="3"/>
      <c r="E198" s="3"/>
      <c r="F198" s="3"/>
      <c r="G198" s="3"/>
      <c r="H198" s="3"/>
      <c r="I198" s="30"/>
      <c r="J198" s="26"/>
      <c r="K198" s="3"/>
      <c r="L198" s="3"/>
      <c r="M198" s="3"/>
      <c r="N198" s="3"/>
      <c r="O198" s="3"/>
      <c r="P198" s="30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3:27" x14ac:dyDescent="0.2">
      <c r="C199" s="26"/>
      <c r="D199" s="3"/>
      <c r="E199" s="3"/>
      <c r="F199" s="3"/>
      <c r="G199" s="3"/>
      <c r="H199" s="3"/>
      <c r="I199" s="30"/>
      <c r="J199" s="26"/>
      <c r="K199" s="3"/>
      <c r="L199" s="3"/>
      <c r="M199" s="3"/>
      <c r="N199" s="3"/>
      <c r="O199" s="3"/>
      <c r="P199" s="30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3:27" x14ac:dyDescent="0.2">
      <c r="C200" s="26"/>
      <c r="D200" s="3"/>
      <c r="E200" s="3"/>
      <c r="F200" s="3"/>
      <c r="G200" s="3"/>
      <c r="H200" s="3"/>
      <c r="I200" s="30"/>
      <c r="J200" s="26"/>
      <c r="K200" s="3"/>
      <c r="L200" s="3"/>
      <c r="M200" s="3"/>
      <c r="N200" s="3"/>
      <c r="O200" s="3"/>
      <c r="P200" s="30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3:27" x14ac:dyDescent="0.2">
      <c r="C201" s="26"/>
      <c r="D201" s="3"/>
      <c r="E201" s="3"/>
      <c r="F201" s="3"/>
      <c r="G201" s="3"/>
      <c r="H201" s="3"/>
      <c r="I201" s="30"/>
      <c r="J201" s="26"/>
      <c r="K201" s="3"/>
      <c r="L201" s="3"/>
      <c r="M201" s="3"/>
      <c r="N201" s="3"/>
      <c r="O201" s="3"/>
      <c r="P201" s="30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3:27" x14ac:dyDescent="0.2">
      <c r="C202" s="26"/>
      <c r="D202" s="3"/>
      <c r="E202" s="3"/>
      <c r="F202" s="3"/>
      <c r="G202" s="3"/>
      <c r="H202" s="3"/>
      <c r="I202" s="30"/>
      <c r="J202" s="26"/>
      <c r="K202" s="3"/>
      <c r="L202" s="3"/>
      <c r="M202" s="3"/>
      <c r="N202" s="3"/>
      <c r="O202" s="3"/>
      <c r="P202" s="30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3:27" x14ac:dyDescent="0.2">
      <c r="C203" s="26"/>
      <c r="D203" s="3"/>
      <c r="E203" s="3"/>
      <c r="F203" s="3"/>
      <c r="G203" s="3"/>
      <c r="H203" s="3"/>
      <c r="I203" s="30"/>
      <c r="J203" s="26"/>
      <c r="K203" s="3"/>
      <c r="L203" s="3"/>
      <c r="M203" s="3"/>
      <c r="N203" s="3"/>
      <c r="O203" s="3"/>
      <c r="P203" s="30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3:27" x14ac:dyDescent="0.2">
      <c r="C204" s="26"/>
      <c r="D204" s="3"/>
      <c r="E204" s="3"/>
      <c r="F204" s="3"/>
      <c r="G204" s="3"/>
      <c r="H204" s="3"/>
      <c r="I204" s="30"/>
      <c r="J204" s="26"/>
      <c r="K204" s="3"/>
      <c r="L204" s="3"/>
      <c r="M204" s="3"/>
      <c r="N204" s="3"/>
      <c r="O204" s="3"/>
      <c r="P204" s="30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3:27" x14ac:dyDescent="0.2">
      <c r="C205" s="26"/>
      <c r="D205" s="3"/>
      <c r="E205" s="3"/>
      <c r="F205" s="3"/>
      <c r="G205" s="3"/>
      <c r="H205" s="3"/>
      <c r="I205" s="30"/>
      <c r="J205" s="26"/>
      <c r="K205" s="3"/>
      <c r="L205" s="3"/>
      <c r="M205" s="3"/>
      <c r="N205" s="3"/>
      <c r="O205" s="3"/>
      <c r="P205" s="30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3:27" x14ac:dyDescent="0.2">
      <c r="C206" s="26"/>
      <c r="D206" s="3"/>
      <c r="E206" s="3"/>
      <c r="F206" s="3"/>
      <c r="G206" s="3"/>
      <c r="H206" s="3"/>
      <c r="I206" s="30"/>
      <c r="J206" s="26"/>
      <c r="K206" s="3"/>
      <c r="L206" s="3"/>
      <c r="M206" s="3"/>
      <c r="N206" s="3"/>
      <c r="O206" s="3"/>
      <c r="P206" s="30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3:27" x14ac:dyDescent="0.2">
      <c r="C207" s="26"/>
      <c r="D207" s="3"/>
      <c r="E207" s="3"/>
      <c r="F207" s="3"/>
      <c r="G207" s="3"/>
      <c r="H207" s="3"/>
      <c r="I207" s="30"/>
      <c r="J207" s="26"/>
      <c r="K207" s="3"/>
      <c r="L207" s="3"/>
      <c r="M207" s="3"/>
      <c r="N207" s="3"/>
      <c r="O207" s="3"/>
      <c r="P207" s="30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3:27" x14ac:dyDescent="0.2">
      <c r="C208" s="26"/>
      <c r="D208" s="3"/>
      <c r="E208" s="3"/>
      <c r="F208" s="3"/>
      <c r="G208" s="3"/>
      <c r="H208" s="3"/>
      <c r="I208" s="30"/>
      <c r="J208" s="26"/>
      <c r="K208" s="3"/>
      <c r="L208" s="3"/>
      <c r="M208" s="3"/>
      <c r="N208" s="3"/>
      <c r="O208" s="3"/>
      <c r="P208" s="30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3:27" x14ac:dyDescent="0.2">
      <c r="C209" s="26"/>
      <c r="D209" s="3"/>
      <c r="E209" s="3"/>
      <c r="F209" s="3"/>
      <c r="G209" s="3"/>
      <c r="H209" s="3"/>
      <c r="I209" s="30"/>
      <c r="J209" s="26"/>
      <c r="K209" s="3"/>
      <c r="L209" s="3"/>
      <c r="M209" s="3"/>
      <c r="N209" s="3"/>
      <c r="O209" s="3"/>
      <c r="P209" s="30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3:27" x14ac:dyDescent="0.2">
      <c r="C210" s="26"/>
      <c r="D210" s="3"/>
      <c r="E210" s="3"/>
      <c r="F210" s="3"/>
      <c r="G210" s="3"/>
      <c r="H210" s="3"/>
      <c r="I210" s="30"/>
      <c r="J210" s="26"/>
      <c r="K210" s="3"/>
      <c r="L210" s="3"/>
      <c r="M210" s="3"/>
      <c r="N210" s="3"/>
      <c r="O210" s="3"/>
      <c r="P210" s="30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3:27" x14ac:dyDescent="0.2">
      <c r="C211" s="26"/>
      <c r="D211" s="3"/>
      <c r="E211" s="3"/>
      <c r="F211" s="3"/>
      <c r="G211" s="3"/>
      <c r="H211" s="3"/>
      <c r="I211" s="30"/>
      <c r="J211" s="26"/>
      <c r="K211" s="3"/>
      <c r="L211" s="3"/>
      <c r="M211" s="3"/>
      <c r="N211" s="3"/>
      <c r="O211" s="3"/>
      <c r="P211" s="30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3:27" x14ac:dyDescent="0.2">
      <c r="C212" s="26"/>
      <c r="D212" s="3"/>
      <c r="E212" s="3"/>
      <c r="F212" s="3"/>
      <c r="G212" s="3"/>
      <c r="H212" s="3"/>
      <c r="I212" s="30"/>
      <c r="J212" s="26"/>
      <c r="K212" s="3"/>
      <c r="L212" s="3"/>
      <c r="M212" s="3"/>
      <c r="N212" s="3"/>
      <c r="O212" s="3"/>
      <c r="P212" s="30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3:27" x14ac:dyDescent="0.2">
      <c r="C213" s="26"/>
      <c r="D213" s="3"/>
      <c r="E213" s="3"/>
      <c r="F213" s="3"/>
      <c r="G213" s="3"/>
      <c r="H213" s="3"/>
      <c r="I213" s="30"/>
      <c r="J213" s="26"/>
      <c r="K213" s="3"/>
      <c r="L213" s="3"/>
      <c r="M213" s="3"/>
      <c r="N213" s="3"/>
      <c r="O213" s="3"/>
      <c r="P213" s="30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3:27" x14ac:dyDescent="0.2">
      <c r="C214" s="26"/>
      <c r="D214" s="3"/>
      <c r="E214" s="3"/>
      <c r="F214" s="3"/>
      <c r="G214" s="3"/>
      <c r="H214" s="3"/>
      <c r="I214" s="30"/>
      <c r="J214" s="26"/>
      <c r="K214" s="3"/>
      <c r="L214" s="3"/>
      <c r="M214" s="3"/>
      <c r="N214" s="3"/>
      <c r="O214" s="3"/>
      <c r="P214" s="30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3:27" x14ac:dyDescent="0.2">
      <c r="C215" s="26"/>
      <c r="D215" s="3"/>
      <c r="E215" s="3"/>
      <c r="F215" s="3"/>
      <c r="G215" s="3"/>
      <c r="H215" s="3"/>
      <c r="I215" s="30"/>
      <c r="J215" s="26"/>
      <c r="K215" s="3"/>
      <c r="L215" s="3"/>
      <c r="M215" s="3"/>
      <c r="N215" s="3"/>
      <c r="O215" s="3"/>
      <c r="P215" s="30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3:27" x14ac:dyDescent="0.2">
      <c r="C216" s="26"/>
      <c r="D216" s="3"/>
      <c r="E216" s="3"/>
      <c r="F216" s="3"/>
      <c r="G216" s="3"/>
      <c r="H216" s="3"/>
      <c r="I216" s="30"/>
      <c r="J216" s="26"/>
      <c r="K216" s="3"/>
      <c r="L216" s="3"/>
      <c r="M216" s="3"/>
      <c r="N216" s="3"/>
      <c r="O216" s="3"/>
      <c r="P216" s="30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3:27" x14ac:dyDescent="0.2">
      <c r="C217" s="26"/>
      <c r="D217" s="3"/>
      <c r="E217" s="3"/>
      <c r="F217" s="3"/>
      <c r="G217" s="3"/>
      <c r="H217" s="3"/>
      <c r="I217" s="30"/>
      <c r="J217" s="26"/>
      <c r="K217" s="3"/>
      <c r="L217" s="3"/>
      <c r="M217" s="3"/>
      <c r="N217" s="3"/>
      <c r="O217" s="3"/>
      <c r="P217" s="30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3:27" x14ac:dyDescent="0.2">
      <c r="C218" s="26"/>
      <c r="D218" s="3"/>
      <c r="E218" s="3"/>
      <c r="F218" s="3"/>
      <c r="G218" s="3"/>
      <c r="H218" s="3"/>
      <c r="I218" s="30"/>
      <c r="J218" s="26"/>
      <c r="K218" s="3"/>
      <c r="L218" s="3"/>
      <c r="M218" s="3"/>
      <c r="N218" s="3"/>
      <c r="O218" s="3"/>
      <c r="P218" s="30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3:27" x14ac:dyDescent="0.2">
      <c r="C219" s="26"/>
      <c r="D219" s="3"/>
      <c r="E219" s="3"/>
      <c r="F219" s="3"/>
      <c r="G219" s="3"/>
      <c r="H219" s="3"/>
      <c r="I219" s="30"/>
      <c r="J219" s="26"/>
      <c r="K219" s="3"/>
      <c r="L219" s="3"/>
      <c r="M219" s="3"/>
      <c r="N219" s="3"/>
      <c r="O219" s="3"/>
      <c r="P219" s="30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3:27" x14ac:dyDescent="0.2">
      <c r="C220" s="26"/>
      <c r="D220" s="3"/>
      <c r="E220" s="3"/>
      <c r="F220" s="3"/>
      <c r="G220" s="3"/>
      <c r="H220" s="3"/>
      <c r="I220" s="30"/>
      <c r="J220" s="26"/>
      <c r="K220" s="3"/>
      <c r="L220" s="3"/>
      <c r="M220" s="3"/>
      <c r="N220" s="3"/>
      <c r="O220" s="3"/>
      <c r="P220" s="30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3:27" x14ac:dyDescent="0.2">
      <c r="C221" s="26"/>
      <c r="D221" s="3"/>
      <c r="E221" s="3"/>
      <c r="F221" s="3"/>
      <c r="G221" s="3"/>
      <c r="H221" s="3"/>
      <c r="I221" s="30"/>
      <c r="J221" s="26"/>
      <c r="K221" s="3"/>
      <c r="L221" s="3"/>
      <c r="M221" s="3"/>
      <c r="N221" s="3"/>
      <c r="O221" s="3"/>
      <c r="P221" s="30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3:27" x14ac:dyDescent="0.2">
      <c r="C222" s="26"/>
      <c r="D222" s="3"/>
      <c r="E222" s="3"/>
      <c r="F222" s="3"/>
      <c r="G222" s="3"/>
      <c r="H222" s="3"/>
      <c r="I222" s="30"/>
      <c r="J222" s="26"/>
      <c r="K222" s="3"/>
      <c r="L222" s="3"/>
      <c r="M222" s="3"/>
      <c r="N222" s="3"/>
      <c r="O222" s="3"/>
      <c r="P222" s="30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3:27" x14ac:dyDescent="0.2">
      <c r="C223" s="26"/>
      <c r="D223" s="3"/>
      <c r="E223" s="3"/>
      <c r="F223" s="3"/>
      <c r="G223" s="3"/>
      <c r="H223" s="3"/>
      <c r="I223" s="30"/>
      <c r="J223" s="26"/>
      <c r="K223" s="3"/>
      <c r="L223" s="3"/>
      <c r="M223" s="3"/>
      <c r="N223" s="3"/>
      <c r="O223" s="3"/>
      <c r="P223" s="30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3:27" x14ac:dyDescent="0.2">
      <c r="C224" s="26"/>
      <c r="D224" s="3"/>
      <c r="E224" s="3"/>
      <c r="F224" s="3"/>
      <c r="G224" s="3"/>
      <c r="H224" s="3"/>
      <c r="I224" s="30"/>
      <c r="J224" s="26"/>
      <c r="K224" s="3"/>
      <c r="L224" s="3"/>
      <c r="M224" s="3"/>
      <c r="N224" s="3"/>
      <c r="O224" s="3"/>
      <c r="P224" s="30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3:27" x14ac:dyDescent="0.2">
      <c r="C225" s="26"/>
      <c r="D225" s="3"/>
      <c r="E225" s="3"/>
      <c r="F225" s="3"/>
      <c r="G225" s="3"/>
      <c r="H225" s="3"/>
      <c r="I225" s="30"/>
      <c r="J225" s="26"/>
      <c r="K225" s="3"/>
      <c r="L225" s="3"/>
      <c r="M225" s="3"/>
      <c r="N225" s="3"/>
      <c r="O225" s="3"/>
      <c r="P225" s="30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3:27" x14ac:dyDescent="0.2">
      <c r="C226" s="26"/>
      <c r="D226" s="3"/>
      <c r="E226" s="3"/>
      <c r="F226" s="3"/>
      <c r="G226" s="3"/>
      <c r="H226" s="3"/>
      <c r="I226" s="30"/>
      <c r="J226" s="26"/>
      <c r="K226" s="3"/>
      <c r="L226" s="3"/>
      <c r="M226" s="3"/>
      <c r="N226" s="3"/>
      <c r="O226" s="3"/>
      <c r="P226" s="30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3:27" x14ac:dyDescent="0.2">
      <c r="C227" s="26"/>
      <c r="D227" s="3"/>
      <c r="E227" s="3"/>
      <c r="F227" s="3"/>
      <c r="G227" s="3"/>
      <c r="H227" s="3"/>
      <c r="I227" s="30"/>
      <c r="J227" s="26"/>
      <c r="K227" s="3"/>
      <c r="L227" s="3"/>
      <c r="M227" s="3"/>
      <c r="N227" s="3"/>
      <c r="O227" s="3"/>
      <c r="P227" s="30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3:27" x14ac:dyDescent="0.2">
      <c r="C228" s="26"/>
      <c r="D228" s="3"/>
      <c r="E228" s="3"/>
      <c r="F228" s="3"/>
      <c r="G228" s="3"/>
      <c r="H228" s="3"/>
      <c r="I228" s="30"/>
      <c r="J228" s="26"/>
      <c r="K228" s="3"/>
      <c r="L228" s="3"/>
      <c r="M228" s="3"/>
      <c r="N228" s="3"/>
      <c r="O228" s="3"/>
      <c r="P228" s="30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3:27" x14ac:dyDescent="0.2">
      <c r="C229" s="26"/>
      <c r="D229" s="3"/>
      <c r="E229" s="3"/>
      <c r="F229" s="3"/>
      <c r="G229" s="3"/>
      <c r="H229" s="3"/>
      <c r="I229" s="30"/>
      <c r="J229" s="26"/>
      <c r="K229" s="3"/>
      <c r="L229" s="3"/>
      <c r="M229" s="3"/>
      <c r="N229" s="3"/>
      <c r="O229" s="3"/>
      <c r="P229" s="30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3:27" x14ac:dyDescent="0.2">
      <c r="C230" s="26"/>
      <c r="D230" s="3"/>
      <c r="E230" s="3"/>
      <c r="F230" s="3"/>
      <c r="G230" s="3"/>
      <c r="H230" s="3"/>
      <c r="I230" s="30"/>
      <c r="J230" s="26"/>
      <c r="K230" s="3"/>
      <c r="L230" s="3"/>
      <c r="M230" s="3"/>
      <c r="N230" s="3"/>
      <c r="O230" s="3"/>
      <c r="P230" s="30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3:27" x14ac:dyDescent="0.2">
      <c r="C231" s="26"/>
      <c r="D231" s="3"/>
      <c r="E231" s="3"/>
      <c r="F231" s="3"/>
      <c r="G231" s="3"/>
      <c r="H231" s="3"/>
      <c r="I231" s="30"/>
      <c r="J231" s="26"/>
      <c r="K231" s="3"/>
      <c r="L231" s="3"/>
      <c r="M231" s="3"/>
      <c r="N231" s="3"/>
      <c r="O231" s="3"/>
      <c r="P231" s="30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3:27" x14ac:dyDescent="0.2">
      <c r="C232" s="26"/>
      <c r="D232" s="3"/>
      <c r="E232" s="3"/>
      <c r="F232" s="3"/>
      <c r="G232" s="3"/>
      <c r="H232" s="3"/>
      <c r="I232" s="30"/>
      <c r="J232" s="26"/>
      <c r="K232" s="3"/>
      <c r="L232" s="3"/>
      <c r="M232" s="3"/>
      <c r="N232" s="3"/>
      <c r="O232" s="3"/>
      <c r="P232" s="30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3:27" x14ac:dyDescent="0.2">
      <c r="C233" s="26"/>
      <c r="D233" s="3"/>
      <c r="E233" s="3"/>
      <c r="F233" s="3"/>
      <c r="G233" s="3"/>
      <c r="H233" s="3"/>
      <c r="I233" s="30"/>
      <c r="J233" s="26"/>
      <c r="K233" s="3"/>
      <c r="L233" s="3"/>
      <c r="M233" s="3"/>
      <c r="N233" s="3"/>
      <c r="O233" s="3"/>
      <c r="P233" s="30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3:27" x14ac:dyDescent="0.2">
      <c r="C234" s="26"/>
      <c r="D234" s="3"/>
      <c r="E234" s="3"/>
      <c r="F234" s="3"/>
      <c r="G234" s="3"/>
      <c r="H234" s="3"/>
      <c r="I234" s="30"/>
      <c r="J234" s="26"/>
      <c r="K234" s="3"/>
      <c r="L234" s="3"/>
      <c r="M234" s="3"/>
      <c r="N234" s="3"/>
      <c r="O234" s="3"/>
      <c r="P234" s="30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3:27" x14ac:dyDescent="0.2">
      <c r="C235" s="26"/>
      <c r="D235" s="3"/>
      <c r="E235" s="3"/>
      <c r="F235" s="3"/>
      <c r="G235" s="3"/>
      <c r="H235" s="3"/>
      <c r="I235" s="30"/>
      <c r="J235" s="26"/>
      <c r="K235" s="3"/>
      <c r="L235" s="3"/>
      <c r="M235" s="3"/>
      <c r="N235" s="3"/>
      <c r="O235" s="3"/>
      <c r="P235" s="30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3:27" x14ac:dyDescent="0.2">
      <c r="C236" s="26"/>
      <c r="D236" s="3"/>
      <c r="E236" s="3"/>
      <c r="F236" s="3"/>
      <c r="G236" s="3"/>
      <c r="H236" s="3"/>
      <c r="I236" s="30"/>
      <c r="J236" s="26"/>
      <c r="K236" s="3"/>
      <c r="L236" s="3"/>
      <c r="M236" s="3"/>
      <c r="N236" s="3"/>
      <c r="O236" s="3"/>
      <c r="P236" s="30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3:27" x14ac:dyDescent="0.2">
      <c r="C237" s="26"/>
      <c r="D237" s="3"/>
      <c r="E237" s="3"/>
      <c r="F237" s="3"/>
      <c r="G237" s="3"/>
      <c r="H237" s="3"/>
      <c r="I237" s="30"/>
      <c r="J237" s="26"/>
      <c r="K237" s="3"/>
      <c r="L237" s="3"/>
      <c r="M237" s="3"/>
      <c r="N237" s="3"/>
      <c r="O237" s="3"/>
      <c r="P237" s="30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3:27" x14ac:dyDescent="0.2">
      <c r="C238" s="26"/>
      <c r="D238" s="3"/>
      <c r="E238" s="3"/>
      <c r="F238" s="3"/>
      <c r="G238" s="3"/>
      <c r="H238" s="3"/>
      <c r="I238" s="30"/>
      <c r="J238" s="26"/>
      <c r="K238" s="3"/>
      <c r="L238" s="3"/>
      <c r="M238" s="3"/>
      <c r="N238" s="3"/>
      <c r="O238" s="3"/>
      <c r="P238" s="30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3:27" x14ac:dyDescent="0.2">
      <c r="C239" s="26"/>
      <c r="D239" s="3"/>
      <c r="E239" s="3"/>
      <c r="F239" s="3"/>
      <c r="G239" s="3"/>
      <c r="H239" s="3"/>
      <c r="I239" s="30"/>
      <c r="J239" s="26"/>
      <c r="K239" s="3"/>
      <c r="L239" s="3"/>
      <c r="M239" s="3"/>
      <c r="N239" s="3"/>
      <c r="O239" s="3"/>
      <c r="P239" s="30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3:27" x14ac:dyDescent="0.2">
      <c r="C240" s="26"/>
      <c r="D240" s="3"/>
      <c r="E240" s="3"/>
      <c r="F240" s="3"/>
      <c r="G240" s="3"/>
      <c r="H240" s="3"/>
      <c r="I240" s="30"/>
      <c r="J240" s="26"/>
      <c r="K240" s="3"/>
      <c r="L240" s="3"/>
      <c r="M240" s="3"/>
      <c r="N240" s="3"/>
      <c r="O240" s="3"/>
      <c r="P240" s="30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3:27" x14ac:dyDescent="0.2">
      <c r="C241" s="26"/>
      <c r="D241" s="3"/>
      <c r="E241" s="3"/>
      <c r="F241" s="3"/>
      <c r="G241" s="3"/>
      <c r="H241" s="3"/>
      <c r="I241" s="30"/>
      <c r="J241" s="26"/>
      <c r="K241" s="3"/>
      <c r="L241" s="3"/>
      <c r="M241" s="3"/>
      <c r="N241" s="3"/>
      <c r="O241" s="3"/>
      <c r="P241" s="30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3:27" x14ac:dyDescent="0.2">
      <c r="C242" s="26"/>
      <c r="D242" s="3"/>
      <c r="E242" s="3"/>
      <c r="F242" s="3"/>
      <c r="G242" s="3"/>
      <c r="H242" s="3"/>
      <c r="I242" s="30"/>
      <c r="J242" s="26"/>
      <c r="K242" s="3"/>
      <c r="L242" s="3"/>
      <c r="M242" s="3"/>
      <c r="N242" s="3"/>
      <c r="O242" s="3"/>
      <c r="P242" s="30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3:27" x14ac:dyDescent="0.2">
      <c r="C243" s="26"/>
      <c r="D243" s="3"/>
      <c r="E243" s="3"/>
      <c r="F243" s="3"/>
      <c r="G243" s="3"/>
      <c r="H243" s="3"/>
      <c r="I243" s="30"/>
      <c r="J243" s="26"/>
      <c r="K243" s="3"/>
      <c r="L243" s="3"/>
      <c r="M243" s="3"/>
      <c r="N243" s="3"/>
      <c r="O243" s="3"/>
      <c r="P243" s="30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3:27" x14ac:dyDescent="0.2">
      <c r="C244" s="26"/>
      <c r="D244" s="3"/>
      <c r="E244" s="3"/>
      <c r="F244" s="3"/>
      <c r="G244" s="3"/>
      <c r="H244" s="3"/>
      <c r="I244" s="30"/>
      <c r="J244" s="26"/>
      <c r="K244" s="3"/>
      <c r="L244" s="3"/>
      <c r="M244" s="3"/>
      <c r="N244" s="3"/>
      <c r="O244" s="3"/>
      <c r="P244" s="30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3:27" x14ac:dyDescent="0.2">
      <c r="C245" s="26"/>
      <c r="D245" s="3"/>
      <c r="E245" s="3"/>
      <c r="F245" s="3"/>
      <c r="G245" s="3"/>
      <c r="H245" s="3"/>
      <c r="I245" s="30"/>
      <c r="J245" s="26"/>
      <c r="K245" s="3"/>
      <c r="L245" s="3"/>
      <c r="M245" s="3"/>
      <c r="N245" s="3"/>
      <c r="O245" s="3"/>
      <c r="P245" s="30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3:27" x14ac:dyDescent="0.2">
      <c r="C246" s="26"/>
      <c r="D246" s="3"/>
      <c r="E246" s="3"/>
      <c r="F246" s="3"/>
      <c r="G246" s="3"/>
      <c r="H246" s="3"/>
      <c r="I246" s="30"/>
      <c r="J246" s="26"/>
      <c r="K246" s="3"/>
      <c r="L246" s="3"/>
      <c r="M246" s="3"/>
      <c r="N246" s="3"/>
      <c r="O246" s="3"/>
      <c r="P246" s="30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3:27" x14ac:dyDescent="0.2">
      <c r="C247" s="26"/>
      <c r="D247" s="3"/>
      <c r="E247" s="3"/>
      <c r="F247" s="3"/>
      <c r="G247" s="3"/>
      <c r="H247" s="3"/>
      <c r="I247" s="30"/>
      <c r="J247" s="26"/>
      <c r="K247" s="3"/>
      <c r="L247" s="3"/>
      <c r="M247" s="3"/>
      <c r="N247" s="3"/>
      <c r="O247" s="3"/>
      <c r="P247" s="30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3:27" x14ac:dyDescent="0.2">
      <c r="C248" s="26"/>
      <c r="D248" s="3"/>
      <c r="E248" s="3"/>
      <c r="F248" s="3"/>
      <c r="G248" s="3"/>
      <c r="H248" s="3"/>
      <c r="I248" s="30"/>
      <c r="J248" s="26"/>
      <c r="K248" s="3"/>
      <c r="L248" s="3"/>
      <c r="M248" s="3"/>
      <c r="N248" s="3"/>
      <c r="O248" s="3"/>
      <c r="P248" s="30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3:27" x14ac:dyDescent="0.2">
      <c r="C249" s="26"/>
      <c r="D249" s="3"/>
      <c r="E249" s="3"/>
      <c r="F249" s="3"/>
      <c r="G249" s="3"/>
      <c r="H249" s="3"/>
      <c r="I249" s="30"/>
      <c r="J249" s="26"/>
      <c r="K249" s="3"/>
      <c r="L249" s="3"/>
      <c r="M249" s="3"/>
      <c r="N249" s="3"/>
      <c r="O249" s="3"/>
      <c r="P249" s="30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3:27" x14ac:dyDescent="0.2">
      <c r="C250" s="26"/>
      <c r="D250" s="3"/>
      <c r="E250" s="3"/>
      <c r="F250" s="3"/>
      <c r="G250" s="3"/>
      <c r="H250" s="3"/>
      <c r="I250" s="30"/>
      <c r="J250" s="26"/>
      <c r="K250" s="3"/>
      <c r="L250" s="3"/>
      <c r="M250" s="3"/>
      <c r="N250" s="3"/>
      <c r="O250" s="3"/>
      <c r="P250" s="30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3:27" x14ac:dyDescent="0.2">
      <c r="C251" s="26"/>
      <c r="D251" s="3"/>
      <c r="E251" s="3"/>
      <c r="F251" s="3"/>
      <c r="G251" s="3"/>
      <c r="H251" s="3"/>
      <c r="I251" s="30"/>
      <c r="J251" s="26"/>
      <c r="K251" s="3"/>
      <c r="L251" s="3"/>
      <c r="M251" s="3"/>
      <c r="N251" s="3"/>
      <c r="O251" s="3"/>
      <c r="P251" s="30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3:27" x14ac:dyDescent="0.2">
      <c r="C252" s="26"/>
      <c r="D252" s="3"/>
      <c r="E252" s="3"/>
      <c r="F252" s="3"/>
      <c r="G252" s="3"/>
      <c r="H252" s="3"/>
      <c r="I252" s="30"/>
      <c r="J252" s="26"/>
      <c r="K252" s="3"/>
      <c r="L252" s="3"/>
      <c r="M252" s="3"/>
      <c r="N252" s="3"/>
      <c r="O252" s="3"/>
      <c r="P252" s="30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3:27" x14ac:dyDescent="0.2">
      <c r="C253" s="26"/>
      <c r="D253" s="3"/>
      <c r="E253" s="3"/>
      <c r="F253" s="3"/>
      <c r="G253" s="3"/>
      <c r="H253" s="3"/>
      <c r="I253" s="30"/>
      <c r="J253" s="26"/>
      <c r="K253" s="3"/>
      <c r="L253" s="3"/>
      <c r="M253" s="3"/>
      <c r="N253" s="3"/>
      <c r="O253" s="3"/>
      <c r="P253" s="30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3:27" x14ac:dyDescent="0.2">
      <c r="C254" s="26"/>
      <c r="D254" s="3"/>
      <c r="E254" s="3"/>
      <c r="F254" s="3"/>
      <c r="G254" s="3"/>
      <c r="H254" s="3"/>
      <c r="I254" s="30"/>
      <c r="J254" s="26"/>
      <c r="K254" s="3"/>
      <c r="L254" s="3"/>
      <c r="M254" s="3"/>
      <c r="N254" s="3"/>
      <c r="O254" s="3"/>
      <c r="P254" s="30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3:27" x14ac:dyDescent="0.2">
      <c r="C255" s="26"/>
      <c r="D255" s="3"/>
      <c r="E255" s="3"/>
      <c r="F255" s="3"/>
      <c r="G255" s="3"/>
      <c r="H255" s="3"/>
      <c r="I255" s="30"/>
      <c r="J255" s="26"/>
      <c r="K255" s="3"/>
      <c r="L255" s="3"/>
      <c r="M255" s="3"/>
      <c r="N255" s="3"/>
      <c r="O255" s="3"/>
      <c r="P255" s="30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3:27" x14ac:dyDescent="0.2">
      <c r="C256" s="26"/>
      <c r="D256" s="3"/>
      <c r="E256" s="3"/>
      <c r="F256" s="3"/>
      <c r="G256" s="3"/>
      <c r="H256" s="3"/>
      <c r="I256" s="30"/>
      <c r="J256" s="26"/>
      <c r="K256" s="3"/>
      <c r="L256" s="3"/>
      <c r="M256" s="3"/>
      <c r="N256" s="3"/>
      <c r="O256" s="3"/>
      <c r="P256" s="30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3:27" x14ac:dyDescent="0.2">
      <c r="C257" s="26"/>
      <c r="D257" s="3"/>
      <c r="E257" s="3"/>
      <c r="F257" s="3"/>
      <c r="G257" s="3"/>
      <c r="H257" s="3"/>
      <c r="I257" s="30"/>
      <c r="J257" s="26"/>
      <c r="K257" s="3"/>
      <c r="L257" s="3"/>
      <c r="M257" s="3"/>
      <c r="N257" s="3"/>
      <c r="O257" s="3"/>
      <c r="P257" s="30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3:27" x14ac:dyDescent="0.2">
      <c r="C258" s="26"/>
      <c r="D258" s="3"/>
      <c r="E258" s="3"/>
      <c r="F258" s="3"/>
      <c r="G258" s="3"/>
      <c r="H258" s="3"/>
      <c r="I258" s="30"/>
      <c r="J258" s="26"/>
      <c r="K258" s="3"/>
      <c r="L258" s="3"/>
      <c r="M258" s="3"/>
      <c r="N258" s="3"/>
      <c r="O258" s="3"/>
      <c r="P258" s="30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3:27" x14ac:dyDescent="0.2">
      <c r="C259" s="26"/>
      <c r="D259" s="3"/>
      <c r="E259" s="3"/>
      <c r="F259" s="3"/>
      <c r="G259" s="3"/>
      <c r="H259" s="3"/>
      <c r="I259" s="30"/>
      <c r="J259" s="26"/>
      <c r="K259" s="3"/>
      <c r="L259" s="3"/>
      <c r="M259" s="3"/>
      <c r="N259" s="3"/>
      <c r="O259" s="3"/>
      <c r="P259" s="30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3:27" x14ac:dyDescent="0.2">
      <c r="C260" s="26"/>
      <c r="D260" s="3"/>
      <c r="E260" s="3"/>
      <c r="F260" s="3"/>
      <c r="G260" s="3"/>
      <c r="H260" s="3"/>
      <c r="I260" s="30"/>
      <c r="J260" s="26"/>
      <c r="K260" s="3"/>
      <c r="L260" s="3"/>
      <c r="M260" s="3"/>
      <c r="N260" s="3"/>
      <c r="O260" s="3"/>
      <c r="P260" s="30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3:27" x14ac:dyDescent="0.2">
      <c r="C261" s="26"/>
      <c r="D261" s="3"/>
      <c r="E261" s="3"/>
      <c r="F261" s="3"/>
      <c r="G261" s="3"/>
      <c r="H261" s="3"/>
      <c r="I261" s="30"/>
      <c r="J261" s="26"/>
      <c r="K261" s="3"/>
      <c r="L261" s="3"/>
      <c r="M261" s="3"/>
      <c r="N261" s="3"/>
      <c r="O261" s="3"/>
      <c r="P261" s="30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3:27" x14ac:dyDescent="0.2">
      <c r="C262" s="26"/>
      <c r="D262" s="3"/>
      <c r="E262" s="3"/>
      <c r="F262" s="3"/>
      <c r="G262" s="3"/>
      <c r="H262" s="3"/>
      <c r="I262" s="30"/>
      <c r="J262" s="26"/>
      <c r="K262" s="3"/>
      <c r="L262" s="3"/>
      <c r="M262" s="3"/>
      <c r="N262" s="3"/>
      <c r="O262" s="3"/>
      <c r="P262" s="30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3:27" x14ac:dyDescent="0.2">
      <c r="C263" s="26"/>
      <c r="D263" s="3"/>
      <c r="E263" s="3"/>
      <c r="F263" s="3"/>
      <c r="G263" s="3"/>
      <c r="H263" s="3"/>
      <c r="I263" s="30"/>
      <c r="J263" s="26"/>
      <c r="K263" s="3"/>
      <c r="L263" s="3"/>
      <c r="M263" s="3"/>
      <c r="N263" s="3"/>
      <c r="O263" s="3"/>
      <c r="P263" s="30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3:27" x14ac:dyDescent="0.2">
      <c r="C264" s="26"/>
      <c r="D264" s="3"/>
      <c r="E264" s="3"/>
      <c r="F264" s="3"/>
      <c r="G264" s="3"/>
      <c r="H264" s="3"/>
      <c r="I264" s="30"/>
      <c r="J264" s="26"/>
      <c r="K264" s="3"/>
      <c r="L264" s="3"/>
      <c r="M264" s="3"/>
      <c r="N264" s="3"/>
      <c r="O264" s="3"/>
      <c r="P264" s="30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3:27" x14ac:dyDescent="0.2">
      <c r="C265" s="26"/>
      <c r="D265" s="3"/>
      <c r="E265" s="3"/>
      <c r="F265" s="3"/>
      <c r="G265" s="3"/>
      <c r="H265" s="3"/>
      <c r="I265" s="30"/>
      <c r="J265" s="26"/>
      <c r="K265" s="3"/>
      <c r="L265" s="3"/>
      <c r="M265" s="3"/>
      <c r="N265" s="3"/>
      <c r="O265" s="3"/>
      <c r="P265" s="30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3:27" x14ac:dyDescent="0.2">
      <c r="C266" s="26"/>
      <c r="D266" s="3"/>
      <c r="E266" s="3"/>
      <c r="F266" s="3"/>
      <c r="G266" s="3"/>
      <c r="H266" s="3"/>
      <c r="I266" s="30"/>
      <c r="J266" s="26"/>
      <c r="K266" s="3"/>
      <c r="L266" s="3"/>
      <c r="M266" s="3"/>
      <c r="N266" s="3"/>
      <c r="O266" s="3"/>
      <c r="P266" s="30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3:27" x14ac:dyDescent="0.2">
      <c r="C267" s="26"/>
      <c r="D267" s="3"/>
      <c r="E267" s="3"/>
      <c r="F267" s="3"/>
      <c r="G267" s="3"/>
      <c r="H267" s="3"/>
      <c r="I267" s="30"/>
      <c r="J267" s="26"/>
      <c r="K267" s="3"/>
      <c r="L267" s="3"/>
      <c r="M267" s="3"/>
      <c r="N267" s="3"/>
      <c r="O267" s="3"/>
      <c r="P267" s="30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3:27" x14ac:dyDescent="0.2">
      <c r="C268" s="26"/>
      <c r="D268" s="3"/>
      <c r="E268" s="3"/>
      <c r="F268" s="3"/>
      <c r="G268" s="3"/>
      <c r="H268" s="3"/>
      <c r="I268" s="30"/>
      <c r="J268" s="26"/>
      <c r="K268" s="3"/>
      <c r="L268" s="3"/>
      <c r="M268" s="3"/>
      <c r="N268" s="3"/>
      <c r="O268" s="3"/>
      <c r="P268" s="30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3:27" x14ac:dyDescent="0.2">
      <c r="C269" s="26"/>
      <c r="D269" s="3"/>
      <c r="E269" s="3"/>
      <c r="F269" s="3"/>
      <c r="G269" s="3"/>
      <c r="H269" s="3"/>
      <c r="I269" s="30"/>
      <c r="J269" s="26"/>
      <c r="K269" s="3"/>
      <c r="L269" s="3"/>
      <c r="M269" s="3"/>
      <c r="N269" s="3"/>
      <c r="O269" s="3"/>
      <c r="P269" s="30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3:27" x14ac:dyDescent="0.2">
      <c r="C270" s="26"/>
      <c r="D270" s="3"/>
      <c r="E270" s="3"/>
      <c r="F270" s="3"/>
      <c r="G270" s="3"/>
      <c r="H270" s="3"/>
      <c r="I270" s="30"/>
      <c r="J270" s="26"/>
      <c r="K270" s="3"/>
      <c r="L270" s="3"/>
      <c r="M270" s="3"/>
      <c r="N270" s="3"/>
      <c r="O270" s="3"/>
      <c r="P270" s="30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3:27" x14ac:dyDescent="0.2">
      <c r="C271" s="26"/>
      <c r="D271" s="3"/>
      <c r="E271" s="3"/>
      <c r="F271" s="3"/>
      <c r="G271" s="3"/>
      <c r="H271" s="3"/>
      <c r="I271" s="30"/>
      <c r="J271" s="26"/>
      <c r="K271" s="3"/>
      <c r="L271" s="3"/>
      <c r="M271" s="3"/>
      <c r="N271" s="3"/>
      <c r="O271" s="3"/>
      <c r="P271" s="30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3:27" x14ac:dyDescent="0.2">
      <c r="C272" s="26"/>
      <c r="D272" s="3"/>
      <c r="E272" s="3"/>
      <c r="F272" s="3"/>
      <c r="G272" s="3"/>
      <c r="H272" s="3"/>
      <c r="I272" s="30"/>
      <c r="J272" s="26"/>
      <c r="K272" s="3"/>
      <c r="L272" s="3"/>
      <c r="M272" s="3"/>
      <c r="N272" s="3"/>
      <c r="O272" s="3"/>
      <c r="P272" s="30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3:27" x14ac:dyDescent="0.2">
      <c r="C273" s="26"/>
      <c r="D273" s="3"/>
      <c r="E273" s="3"/>
      <c r="F273" s="3"/>
      <c r="G273" s="3"/>
      <c r="H273" s="3"/>
      <c r="I273" s="30"/>
      <c r="J273" s="26"/>
      <c r="K273" s="3"/>
      <c r="L273" s="3"/>
      <c r="M273" s="3"/>
      <c r="N273" s="3"/>
      <c r="O273" s="3"/>
      <c r="P273" s="30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3:27" x14ac:dyDescent="0.2">
      <c r="C274" s="26"/>
      <c r="D274" s="3"/>
      <c r="E274" s="3"/>
      <c r="F274" s="3"/>
      <c r="G274" s="3"/>
      <c r="H274" s="3"/>
      <c r="I274" s="30"/>
      <c r="J274" s="26"/>
      <c r="K274" s="3"/>
      <c r="L274" s="3"/>
      <c r="M274" s="3"/>
      <c r="N274" s="3"/>
      <c r="O274" s="3"/>
      <c r="P274" s="30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3:27" x14ac:dyDescent="0.2">
      <c r="C275" s="26"/>
      <c r="D275" s="3"/>
      <c r="E275" s="3"/>
      <c r="F275" s="3"/>
      <c r="G275" s="3"/>
      <c r="H275" s="3"/>
      <c r="I275" s="30"/>
      <c r="J275" s="26"/>
      <c r="K275" s="3"/>
      <c r="L275" s="3"/>
      <c r="M275" s="3"/>
      <c r="N275" s="3"/>
      <c r="O275" s="3"/>
      <c r="P275" s="30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3:27" x14ac:dyDescent="0.2">
      <c r="C276" s="26"/>
      <c r="D276" s="3"/>
      <c r="E276" s="3"/>
      <c r="F276" s="3"/>
      <c r="G276" s="3"/>
      <c r="H276" s="3"/>
      <c r="I276" s="30"/>
      <c r="J276" s="26"/>
      <c r="K276" s="3"/>
      <c r="L276" s="3"/>
      <c r="M276" s="3"/>
      <c r="N276" s="3"/>
      <c r="O276" s="3"/>
      <c r="P276" s="30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3:27" x14ac:dyDescent="0.2">
      <c r="C277" s="26"/>
      <c r="D277" s="3"/>
      <c r="E277" s="3"/>
      <c r="F277" s="3"/>
      <c r="G277" s="3"/>
      <c r="H277" s="3"/>
      <c r="I277" s="30"/>
      <c r="J277" s="26"/>
      <c r="K277" s="3"/>
      <c r="L277" s="3"/>
      <c r="M277" s="3"/>
      <c r="N277" s="3"/>
      <c r="O277" s="3"/>
      <c r="P277" s="30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3:27" x14ac:dyDescent="0.2">
      <c r="C278" s="26"/>
      <c r="D278" s="3"/>
      <c r="E278" s="3"/>
      <c r="F278" s="3"/>
      <c r="G278" s="3"/>
      <c r="H278" s="3"/>
      <c r="I278" s="30"/>
      <c r="J278" s="26"/>
      <c r="K278" s="3"/>
      <c r="L278" s="3"/>
      <c r="M278" s="3"/>
      <c r="N278" s="3"/>
      <c r="O278" s="3"/>
      <c r="P278" s="30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3:27" x14ac:dyDescent="0.2">
      <c r="C279" s="26"/>
      <c r="D279" s="3"/>
      <c r="E279" s="3"/>
      <c r="F279" s="3"/>
      <c r="G279" s="3"/>
      <c r="H279" s="3"/>
      <c r="I279" s="30"/>
      <c r="J279" s="26"/>
      <c r="K279" s="3"/>
      <c r="L279" s="3"/>
      <c r="M279" s="3"/>
      <c r="N279" s="3"/>
      <c r="O279" s="3"/>
      <c r="P279" s="30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3:27" x14ac:dyDescent="0.2">
      <c r="C280" s="26"/>
      <c r="D280" s="3"/>
      <c r="E280" s="3"/>
      <c r="F280" s="3"/>
      <c r="G280" s="3"/>
      <c r="H280" s="3"/>
      <c r="I280" s="30"/>
      <c r="J280" s="26"/>
      <c r="K280" s="3"/>
      <c r="L280" s="3"/>
      <c r="M280" s="3"/>
      <c r="N280" s="3"/>
      <c r="O280" s="3"/>
      <c r="P280" s="30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3:27" x14ac:dyDescent="0.2">
      <c r="C281" s="26"/>
      <c r="D281" s="3"/>
      <c r="E281" s="3"/>
      <c r="F281" s="3"/>
      <c r="G281" s="3"/>
      <c r="H281" s="3"/>
      <c r="I281" s="30"/>
      <c r="J281" s="26"/>
      <c r="K281" s="3"/>
      <c r="L281" s="3"/>
      <c r="M281" s="3"/>
      <c r="N281" s="3"/>
      <c r="O281" s="3"/>
      <c r="P281" s="30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3:27" x14ac:dyDescent="0.2">
      <c r="C282" s="26"/>
      <c r="D282" s="3"/>
      <c r="E282" s="3"/>
      <c r="F282" s="3"/>
      <c r="G282" s="3"/>
      <c r="H282" s="3"/>
      <c r="I282" s="30"/>
      <c r="J282" s="26"/>
      <c r="K282" s="3"/>
      <c r="L282" s="3"/>
      <c r="M282" s="3"/>
      <c r="N282" s="3"/>
      <c r="O282" s="3"/>
      <c r="P282" s="30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3:27" x14ac:dyDescent="0.2">
      <c r="C283" s="26"/>
      <c r="D283" s="3"/>
      <c r="E283" s="3"/>
      <c r="F283" s="3"/>
      <c r="G283" s="3"/>
      <c r="H283" s="3"/>
      <c r="I283" s="30"/>
      <c r="J283" s="26"/>
      <c r="K283" s="3"/>
      <c r="L283" s="3"/>
      <c r="M283" s="3"/>
      <c r="N283" s="3"/>
      <c r="O283" s="3"/>
      <c r="P283" s="30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3:27" x14ac:dyDescent="0.2">
      <c r="C284" s="26"/>
      <c r="D284" s="3"/>
      <c r="E284" s="3"/>
      <c r="F284" s="3"/>
      <c r="G284" s="3"/>
      <c r="H284" s="3"/>
      <c r="I284" s="30"/>
      <c r="J284" s="26"/>
      <c r="K284" s="3"/>
      <c r="L284" s="3"/>
      <c r="M284" s="3"/>
      <c r="N284" s="3"/>
      <c r="O284" s="3"/>
      <c r="P284" s="30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3:27" x14ac:dyDescent="0.2">
      <c r="C285" s="26"/>
      <c r="D285" s="3"/>
      <c r="E285" s="3"/>
      <c r="F285" s="3"/>
      <c r="G285" s="3"/>
      <c r="H285" s="3"/>
      <c r="I285" s="30"/>
      <c r="J285" s="26"/>
      <c r="K285" s="3"/>
      <c r="L285" s="3"/>
      <c r="M285" s="3"/>
      <c r="N285" s="3"/>
      <c r="O285" s="3"/>
      <c r="P285" s="30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3:27" x14ac:dyDescent="0.2">
      <c r="C286" s="26"/>
      <c r="D286" s="3"/>
      <c r="E286" s="3"/>
      <c r="F286" s="3"/>
      <c r="G286" s="3"/>
      <c r="H286" s="3"/>
      <c r="I286" s="30"/>
      <c r="J286" s="26"/>
      <c r="K286" s="3"/>
      <c r="L286" s="3"/>
      <c r="M286" s="3"/>
      <c r="N286" s="3"/>
      <c r="O286" s="3"/>
      <c r="P286" s="30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3:27" x14ac:dyDescent="0.2">
      <c r="C287" s="26"/>
      <c r="D287" s="3"/>
      <c r="E287" s="3"/>
      <c r="F287" s="3"/>
      <c r="G287" s="3"/>
      <c r="H287" s="3"/>
      <c r="I287" s="30"/>
      <c r="J287" s="26"/>
      <c r="K287" s="3"/>
      <c r="L287" s="3"/>
      <c r="M287" s="3"/>
      <c r="N287" s="3"/>
      <c r="O287" s="3"/>
      <c r="P287" s="30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3:27" x14ac:dyDescent="0.2">
      <c r="C288" s="26"/>
      <c r="D288" s="3"/>
      <c r="E288" s="3"/>
      <c r="F288" s="3"/>
      <c r="G288" s="3"/>
      <c r="H288" s="3"/>
      <c r="I288" s="30"/>
      <c r="J288" s="26"/>
      <c r="K288" s="3"/>
      <c r="L288" s="3"/>
      <c r="M288" s="3"/>
      <c r="N288" s="3"/>
      <c r="O288" s="3"/>
      <c r="P288" s="30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3:27" x14ac:dyDescent="0.2">
      <c r="C289" s="26"/>
      <c r="D289" s="3"/>
      <c r="E289" s="3"/>
      <c r="F289" s="3"/>
      <c r="G289" s="3"/>
      <c r="H289" s="3"/>
      <c r="I289" s="30"/>
      <c r="J289" s="26"/>
      <c r="K289" s="3"/>
      <c r="L289" s="3"/>
      <c r="M289" s="3"/>
      <c r="N289" s="3"/>
      <c r="O289" s="3"/>
      <c r="P289" s="30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3:27" x14ac:dyDescent="0.2">
      <c r="C290" s="26"/>
      <c r="D290" s="3"/>
      <c r="E290" s="3"/>
      <c r="F290" s="3"/>
      <c r="G290" s="3"/>
      <c r="H290" s="3"/>
      <c r="I290" s="30"/>
      <c r="J290" s="26"/>
      <c r="K290" s="3"/>
      <c r="L290" s="3"/>
      <c r="M290" s="3"/>
      <c r="N290" s="3"/>
      <c r="O290" s="3"/>
      <c r="P290" s="30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3:27" x14ac:dyDescent="0.2">
      <c r="C291" s="26"/>
      <c r="D291" s="3"/>
      <c r="E291" s="3"/>
      <c r="F291" s="3"/>
      <c r="G291" s="3"/>
      <c r="H291" s="3"/>
      <c r="I291" s="30"/>
      <c r="J291" s="26"/>
      <c r="K291" s="3"/>
      <c r="L291" s="3"/>
      <c r="M291" s="3"/>
      <c r="N291" s="3"/>
      <c r="O291" s="3"/>
      <c r="P291" s="30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3:27" x14ac:dyDescent="0.2">
      <c r="C292" s="26"/>
      <c r="D292" s="3"/>
      <c r="E292" s="3"/>
      <c r="F292" s="3"/>
      <c r="G292" s="3"/>
      <c r="H292" s="3"/>
      <c r="I292" s="30"/>
      <c r="J292" s="26"/>
      <c r="K292" s="3"/>
      <c r="L292" s="3"/>
      <c r="M292" s="3"/>
      <c r="N292" s="3"/>
      <c r="O292" s="3"/>
      <c r="P292" s="30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3:27" x14ac:dyDescent="0.2">
      <c r="C293" s="26"/>
      <c r="D293" s="3"/>
      <c r="E293" s="3"/>
      <c r="F293" s="3"/>
      <c r="G293" s="3"/>
      <c r="H293" s="3"/>
      <c r="I293" s="30"/>
      <c r="J293" s="26"/>
      <c r="K293" s="3"/>
      <c r="L293" s="3"/>
      <c r="M293" s="3"/>
      <c r="N293" s="3"/>
      <c r="O293" s="3"/>
      <c r="P293" s="30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3:27" x14ac:dyDescent="0.2">
      <c r="C294" s="26"/>
      <c r="D294" s="3"/>
      <c r="E294" s="3"/>
      <c r="F294" s="3"/>
      <c r="G294" s="3"/>
      <c r="H294" s="3"/>
      <c r="I294" s="30"/>
      <c r="J294" s="26"/>
      <c r="K294" s="3"/>
      <c r="L294" s="3"/>
      <c r="M294" s="3"/>
      <c r="N294" s="3"/>
      <c r="O294" s="3"/>
      <c r="P294" s="30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3:27" x14ac:dyDescent="0.2">
      <c r="C295" s="26"/>
      <c r="D295" s="3"/>
      <c r="E295" s="3"/>
      <c r="F295" s="3"/>
      <c r="G295" s="3"/>
      <c r="H295" s="3"/>
      <c r="I295" s="30"/>
      <c r="J295" s="26"/>
      <c r="K295" s="3"/>
      <c r="L295" s="3"/>
      <c r="M295" s="3"/>
      <c r="N295" s="3"/>
      <c r="O295" s="3"/>
      <c r="P295" s="30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3:27" x14ac:dyDescent="0.2">
      <c r="C296" s="26"/>
      <c r="D296" s="3"/>
      <c r="E296" s="3"/>
      <c r="F296" s="3"/>
      <c r="G296" s="3"/>
      <c r="H296" s="3"/>
      <c r="I296" s="30"/>
      <c r="J296" s="26"/>
      <c r="K296" s="3"/>
      <c r="L296" s="3"/>
      <c r="M296" s="3"/>
      <c r="N296" s="3"/>
      <c r="O296" s="3"/>
      <c r="P296" s="30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3:27" x14ac:dyDescent="0.2">
      <c r="C297" s="26"/>
      <c r="D297" s="3"/>
      <c r="E297" s="3"/>
      <c r="F297" s="3"/>
      <c r="G297" s="3"/>
      <c r="H297" s="3"/>
      <c r="I297" s="30"/>
      <c r="J297" s="26"/>
      <c r="K297" s="3"/>
      <c r="L297" s="3"/>
      <c r="M297" s="3"/>
      <c r="N297" s="3"/>
      <c r="O297" s="3"/>
      <c r="P297" s="30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3:27" x14ac:dyDescent="0.2">
      <c r="C298" s="26"/>
      <c r="D298" s="3"/>
      <c r="E298" s="3"/>
      <c r="F298" s="3"/>
      <c r="G298" s="3"/>
      <c r="H298" s="3"/>
      <c r="I298" s="30"/>
      <c r="J298" s="26"/>
      <c r="K298" s="3"/>
      <c r="L298" s="3"/>
      <c r="M298" s="3"/>
      <c r="N298" s="3"/>
      <c r="O298" s="3"/>
      <c r="P298" s="30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3:27" x14ac:dyDescent="0.2">
      <c r="C299" s="26"/>
      <c r="D299" s="3"/>
      <c r="E299" s="3"/>
      <c r="F299" s="3"/>
      <c r="G299" s="3"/>
      <c r="H299" s="3"/>
      <c r="I299" s="30"/>
      <c r="J299" s="26"/>
      <c r="K299" s="3"/>
      <c r="L299" s="3"/>
      <c r="M299" s="3"/>
      <c r="N299" s="3"/>
      <c r="O299" s="3"/>
      <c r="P299" s="30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3:27" x14ac:dyDescent="0.2">
      <c r="C300" s="26"/>
      <c r="D300" s="3"/>
      <c r="E300" s="3"/>
      <c r="F300" s="3"/>
      <c r="G300" s="3"/>
      <c r="H300" s="3"/>
      <c r="I300" s="30"/>
      <c r="J300" s="26"/>
      <c r="K300" s="3"/>
      <c r="L300" s="3"/>
      <c r="M300" s="3"/>
      <c r="N300" s="3"/>
      <c r="O300" s="3"/>
      <c r="P300" s="30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3:27" x14ac:dyDescent="0.2">
      <c r="C301" s="26"/>
      <c r="D301" s="3"/>
      <c r="E301" s="3"/>
      <c r="F301" s="3"/>
      <c r="G301" s="3"/>
      <c r="H301" s="3"/>
      <c r="I301" s="30"/>
      <c r="J301" s="26"/>
      <c r="K301" s="3"/>
      <c r="L301" s="3"/>
      <c r="M301" s="3"/>
      <c r="N301" s="3"/>
      <c r="O301" s="3"/>
      <c r="P301" s="30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3:27" x14ac:dyDescent="0.2">
      <c r="C302" s="26"/>
      <c r="D302" s="3"/>
      <c r="E302" s="3"/>
      <c r="F302" s="3"/>
      <c r="G302" s="3"/>
      <c r="H302" s="3"/>
      <c r="I302" s="30"/>
      <c r="J302" s="26"/>
      <c r="K302" s="3"/>
      <c r="L302" s="3"/>
      <c r="M302" s="3"/>
      <c r="N302" s="3"/>
      <c r="O302" s="3"/>
      <c r="P302" s="30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3:27" x14ac:dyDescent="0.2">
      <c r="C303" s="26"/>
      <c r="D303" s="3"/>
      <c r="E303" s="3"/>
      <c r="F303" s="3"/>
      <c r="G303" s="3"/>
      <c r="H303" s="3"/>
      <c r="I303" s="30"/>
      <c r="J303" s="26"/>
      <c r="K303" s="3"/>
      <c r="L303" s="3"/>
      <c r="M303" s="3"/>
      <c r="N303" s="3"/>
      <c r="O303" s="3"/>
      <c r="P303" s="30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3:27" x14ac:dyDescent="0.2">
      <c r="C304" s="26"/>
      <c r="D304" s="3"/>
      <c r="E304" s="3"/>
      <c r="F304" s="3"/>
      <c r="G304" s="3"/>
      <c r="H304" s="3"/>
      <c r="I304" s="30"/>
      <c r="J304" s="26"/>
      <c r="K304" s="3"/>
      <c r="L304" s="3"/>
      <c r="M304" s="3"/>
      <c r="N304" s="3"/>
      <c r="O304" s="3"/>
      <c r="P304" s="30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3:27" x14ac:dyDescent="0.2">
      <c r="C305" s="26"/>
      <c r="D305" s="3"/>
      <c r="E305" s="3"/>
      <c r="F305" s="3"/>
      <c r="G305" s="3"/>
      <c r="H305" s="3"/>
      <c r="I305" s="30"/>
      <c r="J305" s="26"/>
      <c r="K305" s="3"/>
      <c r="L305" s="3"/>
      <c r="M305" s="3"/>
      <c r="N305" s="3"/>
      <c r="O305" s="3"/>
      <c r="P305" s="30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3:27" x14ac:dyDescent="0.2">
      <c r="C306" s="26"/>
      <c r="D306" s="3"/>
      <c r="E306" s="3"/>
      <c r="F306" s="3"/>
      <c r="G306" s="3"/>
      <c r="H306" s="3"/>
      <c r="I306" s="30"/>
      <c r="J306" s="26"/>
      <c r="K306" s="3"/>
      <c r="L306" s="3"/>
      <c r="M306" s="3"/>
      <c r="N306" s="3"/>
      <c r="O306" s="3"/>
      <c r="P306" s="30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3:27" x14ac:dyDescent="0.2">
      <c r="C307" s="26"/>
      <c r="D307" s="3"/>
      <c r="E307" s="3"/>
      <c r="F307" s="3"/>
      <c r="G307" s="3"/>
      <c r="H307" s="3"/>
      <c r="I307" s="30"/>
      <c r="J307" s="26"/>
      <c r="K307" s="3"/>
      <c r="L307" s="3"/>
      <c r="M307" s="3"/>
      <c r="N307" s="3"/>
      <c r="O307" s="3"/>
      <c r="P307" s="30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3:27" x14ac:dyDescent="0.2">
      <c r="C308" s="26"/>
      <c r="D308" s="3"/>
      <c r="E308" s="3"/>
      <c r="F308" s="3"/>
      <c r="G308" s="3"/>
      <c r="H308" s="3"/>
      <c r="I308" s="30"/>
      <c r="J308" s="26"/>
      <c r="K308" s="3"/>
      <c r="L308" s="3"/>
      <c r="M308" s="3"/>
      <c r="N308" s="3"/>
      <c r="O308" s="3"/>
      <c r="P308" s="30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3:27" x14ac:dyDescent="0.2">
      <c r="C309" s="26"/>
      <c r="D309" s="3"/>
      <c r="E309" s="3"/>
      <c r="F309" s="3"/>
      <c r="G309" s="3"/>
      <c r="H309" s="3"/>
      <c r="I309" s="30"/>
      <c r="J309" s="26"/>
      <c r="K309" s="3"/>
      <c r="L309" s="3"/>
      <c r="M309" s="3"/>
      <c r="N309" s="3"/>
      <c r="O309" s="3"/>
      <c r="P309" s="30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3:27" x14ac:dyDescent="0.2">
      <c r="C310" s="26"/>
      <c r="D310" s="3"/>
      <c r="E310" s="3"/>
      <c r="F310" s="3"/>
      <c r="G310" s="3"/>
      <c r="H310" s="3"/>
      <c r="I310" s="30"/>
      <c r="J310" s="26"/>
      <c r="K310" s="3"/>
      <c r="L310" s="3"/>
      <c r="M310" s="3"/>
      <c r="N310" s="3"/>
      <c r="O310" s="3"/>
      <c r="P310" s="30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3:27" x14ac:dyDescent="0.2">
      <c r="C311" s="26"/>
      <c r="D311" s="3"/>
      <c r="E311" s="3"/>
      <c r="F311" s="3"/>
      <c r="G311" s="3"/>
      <c r="H311" s="3"/>
      <c r="I311" s="30"/>
      <c r="J311" s="26"/>
      <c r="K311" s="3"/>
      <c r="L311" s="3"/>
      <c r="M311" s="3"/>
      <c r="N311" s="3"/>
      <c r="O311" s="3"/>
      <c r="P311" s="30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3:27" x14ac:dyDescent="0.2">
      <c r="C312" s="26"/>
      <c r="D312" s="3"/>
      <c r="E312" s="3"/>
      <c r="F312" s="3"/>
      <c r="G312" s="3"/>
      <c r="H312" s="3"/>
      <c r="I312" s="30"/>
      <c r="J312" s="26"/>
      <c r="K312" s="3"/>
      <c r="L312" s="3"/>
      <c r="M312" s="3"/>
      <c r="N312" s="3"/>
      <c r="O312" s="3"/>
      <c r="P312" s="30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3:27" x14ac:dyDescent="0.2">
      <c r="C313" s="26"/>
      <c r="D313" s="3"/>
      <c r="E313" s="3"/>
      <c r="F313" s="3"/>
      <c r="G313" s="3"/>
      <c r="H313" s="3"/>
      <c r="I313" s="30"/>
      <c r="J313" s="26"/>
      <c r="K313" s="3"/>
      <c r="L313" s="3"/>
      <c r="M313" s="3"/>
      <c r="N313" s="3"/>
      <c r="O313" s="3"/>
      <c r="P313" s="30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3:27" x14ac:dyDescent="0.2">
      <c r="C314" s="26"/>
      <c r="D314" s="3"/>
      <c r="E314" s="3"/>
      <c r="F314" s="3"/>
      <c r="G314" s="3"/>
      <c r="H314" s="3"/>
      <c r="I314" s="30"/>
      <c r="J314" s="26"/>
      <c r="K314" s="3"/>
      <c r="L314" s="3"/>
      <c r="M314" s="3"/>
      <c r="N314" s="3"/>
      <c r="O314" s="3"/>
      <c r="P314" s="30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3:27" x14ac:dyDescent="0.2">
      <c r="C315" s="26"/>
      <c r="D315" s="3"/>
      <c r="E315" s="3"/>
      <c r="F315" s="3"/>
      <c r="G315" s="3"/>
      <c r="H315" s="3"/>
      <c r="I315" s="30"/>
      <c r="J315" s="26"/>
      <c r="K315" s="3"/>
      <c r="L315" s="3"/>
      <c r="M315" s="3"/>
      <c r="N315" s="3"/>
      <c r="O315" s="3"/>
      <c r="P315" s="30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3:27" x14ac:dyDescent="0.2">
      <c r="C316" s="26"/>
      <c r="D316" s="3"/>
      <c r="E316" s="3"/>
      <c r="F316" s="3"/>
      <c r="G316" s="3"/>
      <c r="H316" s="3"/>
      <c r="I316" s="30"/>
      <c r="J316" s="26"/>
      <c r="K316" s="3"/>
      <c r="L316" s="3"/>
      <c r="M316" s="3"/>
      <c r="N316" s="3"/>
      <c r="O316" s="3"/>
      <c r="P316" s="30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3:27" x14ac:dyDescent="0.2">
      <c r="C317" s="26"/>
      <c r="D317" s="3"/>
      <c r="E317" s="3"/>
      <c r="F317" s="3"/>
      <c r="G317" s="3"/>
      <c r="H317" s="3"/>
      <c r="I317" s="30"/>
      <c r="J317" s="26"/>
      <c r="K317" s="3"/>
      <c r="L317" s="3"/>
      <c r="M317" s="3"/>
      <c r="N317" s="3"/>
      <c r="O317" s="3"/>
      <c r="P317" s="30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3:27" x14ac:dyDescent="0.2">
      <c r="C318" s="26"/>
      <c r="D318" s="3"/>
      <c r="E318" s="3"/>
      <c r="F318" s="3"/>
      <c r="G318" s="3"/>
      <c r="H318" s="3"/>
      <c r="I318" s="30"/>
      <c r="J318" s="26"/>
      <c r="K318" s="3"/>
      <c r="L318" s="3"/>
      <c r="M318" s="3"/>
      <c r="N318" s="3"/>
      <c r="O318" s="3"/>
      <c r="P318" s="30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3:27" x14ac:dyDescent="0.2">
      <c r="C319" s="26"/>
      <c r="D319" s="3"/>
      <c r="E319" s="3"/>
      <c r="F319" s="3"/>
      <c r="G319" s="3"/>
      <c r="H319" s="3"/>
      <c r="I319" s="30"/>
      <c r="J319" s="26"/>
      <c r="K319" s="3"/>
      <c r="L319" s="3"/>
      <c r="M319" s="3"/>
      <c r="N319" s="3"/>
      <c r="O319" s="3"/>
      <c r="P319" s="30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3:27" x14ac:dyDescent="0.2">
      <c r="C320" s="26"/>
      <c r="D320" s="3"/>
      <c r="E320" s="3"/>
      <c r="F320" s="3"/>
      <c r="G320" s="3"/>
      <c r="H320" s="3"/>
      <c r="I320" s="30"/>
      <c r="J320" s="26"/>
      <c r="K320" s="3"/>
      <c r="L320" s="3"/>
      <c r="M320" s="3"/>
      <c r="N320" s="3"/>
      <c r="O320" s="3"/>
      <c r="P320" s="30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3:27" x14ac:dyDescent="0.2">
      <c r="C321" s="26"/>
      <c r="D321" s="3"/>
      <c r="E321" s="3"/>
      <c r="F321" s="3"/>
      <c r="G321" s="3"/>
      <c r="H321" s="3"/>
      <c r="I321" s="30"/>
      <c r="J321" s="26"/>
      <c r="K321" s="3"/>
      <c r="L321" s="3"/>
      <c r="M321" s="3"/>
      <c r="N321" s="3"/>
      <c r="O321" s="3"/>
      <c r="P321" s="30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3:27" x14ac:dyDescent="0.2">
      <c r="C322" s="26"/>
      <c r="D322" s="3"/>
      <c r="E322" s="3"/>
      <c r="F322" s="3"/>
      <c r="G322" s="3"/>
      <c r="H322" s="3"/>
      <c r="I322" s="30"/>
      <c r="J322" s="26"/>
      <c r="K322" s="3"/>
      <c r="L322" s="3"/>
      <c r="M322" s="3"/>
      <c r="N322" s="3"/>
      <c r="O322" s="3"/>
      <c r="P322" s="30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3:27" x14ac:dyDescent="0.2">
      <c r="C323" s="26"/>
      <c r="D323" s="3"/>
      <c r="E323" s="3"/>
      <c r="F323" s="3"/>
      <c r="G323" s="3"/>
      <c r="H323" s="3"/>
      <c r="I323" s="30"/>
      <c r="J323" s="26"/>
      <c r="K323" s="3"/>
      <c r="L323" s="3"/>
      <c r="M323" s="3"/>
      <c r="N323" s="3"/>
      <c r="O323" s="3"/>
      <c r="P323" s="30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3:27" x14ac:dyDescent="0.2">
      <c r="C324" s="26"/>
      <c r="D324" s="3"/>
      <c r="E324" s="3"/>
      <c r="F324" s="3"/>
      <c r="G324" s="3"/>
      <c r="H324" s="3"/>
      <c r="I324" s="30"/>
      <c r="J324" s="26"/>
      <c r="K324" s="3"/>
      <c r="L324" s="3"/>
      <c r="M324" s="3"/>
      <c r="N324" s="3"/>
      <c r="O324" s="3"/>
      <c r="P324" s="30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3:27" x14ac:dyDescent="0.2">
      <c r="C325" s="26"/>
      <c r="D325" s="3"/>
      <c r="E325" s="3"/>
      <c r="F325" s="3"/>
      <c r="G325" s="3"/>
      <c r="H325" s="3"/>
      <c r="I325" s="30"/>
      <c r="J325" s="26"/>
      <c r="K325" s="3"/>
      <c r="L325" s="3"/>
      <c r="M325" s="3"/>
      <c r="N325" s="3"/>
      <c r="O325" s="3"/>
      <c r="P325" s="30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</sheetData>
  <sheetProtection algorithmName="SHA-512" hashValue="01w/EGN0xGxh2aWmXFqSCrQHliVIPfAOcxO1zA0O/mR2iyiNplC3TVVuSeZMHto4nmCRja2wWAsjRMlIHmIZBw==" saltValue="wc6dGHjRIHSNQxzIWdkncw==" spinCount="100000" sheet="1" objects="1" scenarios="1" selectLockedCells="1"/>
  <mergeCells count="7">
    <mergeCell ref="D32:G32"/>
    <mergeCell ref="K32:N32"/>
    <mergeCell ref="I1:J1"/>
    <mergeCell ref="D4:G4"/>
    <mergeCell ref="K4:N4"/>
    <mergeCell ref="D18:G18"/>
    <mergeCell ref="K18:N18"/>
  </mergeCells>
  <conditionalFormatting sqref="K21:K26 D7:D12 K7:K12 D21:D26 D35:D40 K35:K40">
    <cfRule type="cellIs" dxfId="22" priority="2" operator="equal">
      <formula>0</formula>
    </cfRule>
  </conditionalFormatting>
  <conditionalFormatting sqref="P35:P40 I35:I40 I21:I26 P21:P26 I7:I12 P7:P12">
    <cfRule type="cellIs" dxfId="21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11">
    <pageSetUpPr fitToPage="1"/>
  </sheetPr>
  <dimension ref="D1:O41"/>
  <sheetViews>
    <sheetView workbookViewId="0">
      <selection activeCell="Q45" sqref="Q45"/>
    </sheetView>
  </sheetViews>
  <sheetFormatPr defaultRowHeight="15" x14ac:dyDescent="0.2"/>
  <cols>
    <col min="1" max="3" width="1.77734375" customWidth="1"/>
    <col min="4" max="4" width="25.77734375" customWidth="1"/>
    <col min="8" max="10" width="1.77734375" customWidth="1"/>
    <col min="11" max="11" width="25.77734375" customWidth="1"/>
  </cols>
  <sheetData>
    <row r="1" spans="4:15" ht="18.75" customHeight="1" thickTop="1" thickBot="1" x14ac:dyDescent="0.25">
      <c r="D1" s="148" t="s">
        <v>32</v>
      </c>
      <c r="E1" s="161" t="str">
        <f>Speelschema!E11</f>
        <v>BAAN  1 - 2</v>
      </c>
      <c r="F1" s="161"/>
      <c r="G1" s="162"/>
    </row>
    <row r="2" spans="4:15" ht="17.25" thickTop="1" thickBot="1" x14ac:dyDescent="0.25">
      <c r="H2" s="121"/>
      <c r="J2" s="7"/>
    </row>
    <row r="3" spans="4:15" ht="21.75" thickTop="1" thickBot="1" x14ac:dyDescent="0.25">
      <c r="D3" s="158">
        <f>Spelers!E2</f>
        <v>0</v>
      </c>
      <c r="E3" s="159"/>
      <c r="F3" s="159"/>
      <c r="G3" s="160"/>
      <c r="H3" s="121"/>
      <c r="J3" s="122"/>
      <c r="K3" s="158">
        <f>Spelers!E8</f>
        <v>0</v>
      </c>
      <c r="L3" s="159"/>
      <c r="M3" s="159"/>
      <c r="N3" s="160"/>
    </row>
    <row r="4" spans="4:15" ht="16.5" thickTop="1" x14ac:dyDescent="0.2">
      <c r="H4" s="121"/>
      <c r="J4" s="7"/>
    </row>
    <row r="5" spans="4:15" ht="16.5" thickBot="1" x14ac:dyDescent="0.3">
      <c r="D5" s="123"/>
      <c r="E5" s="121" t="s">
        <v>2</v>
      </c>
      <c r="F5" s="121" t="s">
        <v>0</v>
      </c>
      <c r="H5" s="121"/>
      <c r="J5" s="7"/>
      <c r="K5" s="123"/>
      <c r="L5" s="121" t="s">
        <v>2</v>
      </c>
      <c r="M5" s="121" t="s">
        <v>0</v>
      </c>
    </row>
    <row r="6" spans="4:15" ht="18.75" thickTop="1" x14ac:dyDescent="0.25">
      <c r="D6" s="124">
        <f>Spelers!B2</f>
        <v>0</v>
      </c>
      <c r="E6" s="125">
        <f>Spelers!D2</f>
        <v>0</v>
      </c>
      <c r="F6" s="126"/>
      <c r="G6" s="127" t="str">
        <f t="shared" ref="G6:G11" si="0">IF(A6=TRUE,SUM(E6+F6),"")</f>
        <v/>
      </c>
      <c r="H6" s="121"/>
      <c r="J6" s="128"/>
      <c r="K6" s="124">
        <f>Spelers!B8</f>
        <v>0</v>
      </c>
      <c r="L6" s="125">
        <f>Spelers!D8</f>
        <v>0</v>
      </c>
      <c r="M6" s="126"/>
      <c r="N6" s="127" t="str">
        <f t="shared" ref="N6:N11" si="1">IF(B6=TRUE,SUM(L6+M6),"")</f>
        <v/>
      </c>
    </row>
    <row r="7" spans="4:15" ht="18" x14ac:dyDescent="0.25">
      <c r="D7" s="129">
        <f>Spelers!B3</f>
        <v>0</v>
      </c>
      <c r="E7" s="130">
        <f>Spelers!D3</f>
        <v>0</v>
      </c>
      <c r="F7" s="131"/>
      <c r="G7" s="132" t="str">
        <f t="shared" si="0"/>
        <v/>
      </c>
      <c r="H7" s="121"/>
      <c r="J7" s="128"/>
      <c r="K7" s="129">
        <f>Spelers!B9</f>
        <v>0</v>
      </c>
      <c r="L7" s="130">
        <f>Spelers!D9</f>
        <v>0</v>
      </c>
      <c r="M7" s="131"/>
      <c r="N7" s="132" t="str">
        <f t="shared" si="1"/>
        <v/>
      </c>
    </row>
    <row r="8" spans="4:15" ht="18" x14ac:dyDescent="0.25">
      <c r="D8" s="129">
        <f>Spelers!B4</f>
        <v>0</v>
      </c>
      <c r="E8" s="130">
        <f>Spelers!D4</f>
        <v>0</v>
      </c>
      <c r="F8" s="131"/>
      <c r="G8" s="132" t="str">
        <f t="shared" si="0"/>
        <v/>
      </c>
      <c r="H8" s="121"/>
      <c r="J8" s="128"/>
      <c r="K8" s="129">
        <f>Spelers!B10</f>
        <v>0</v>
      </c>
      <c r="L8" s="130">
        <f>Spelers!D10</f>
        <v>0</v>
      </c>
      <c r="M8" s="131"/>
      <c r="N8" s="132" t="str">
        <f t="shared" si="1"/>
        <v/>
      </c>
    </row>
    <row r="9" spans="4:15" ht="18" x14ac:dyDescent="0.25">
      <c r="D9" s="129">
        <f>Spelers!B5</f>
        <v>0</v>
      </c>
      <c r="E9" s="130">
        <f>Spelers!D5</f>
        <v>0</v>
      </c>
      <c r="F9" s="131"/>
      <c r="G9" s="132" t="str">
        <f t="shared" si="0"/>
        <v/>
      </c>
      <c r="H9" s="121"/>
      <c r="J9" s="128"/>
      <c r="K9" s="129">
        <f>Spelers!B11</f>
        <v>0</v>
      </c>
      <c r="L9" s="130">
        <f>Spelers!D11</f>
        <v>0</v>
      </c>
      <c r="M9" s="131"/>
      <c r="N9" s="132" t="str">
        <f t="shared" si="1"/>
        <v/>
      </c>
    </row>
    <row r="10" spans="4:15" ht="18" x14ac:dyDescent="0.25">
      <c r="D10" s="129">
        <f>Spelers!B6</f>
        <v>0</v>
      </c>
      <c r="E10" s="130">
        <f>Spelers!D6</f>
        <v>0</v>
      </c>
      <c r="F10" s="131"/>
      <c r="G10" s="132" t="str">
        <f t="shared" si="0"/>
        <v/>
      </c>
      <c r="H10" s="121"/>
      <c r="J10" s="128"/>
      <c r="K10" s="129">
        <f>Spelers!B12</f>
        <v>0</v>
      </c>
      <c r="L10" s="130">
        <f>Spelers!D12</f>
        <v>0</v>
      </c>
      <c r="M10" s="131"/>
      <c r="N10" s="132" t="str">
        <f t="shared" si="1"/>
        <v/>
      </c>
    </row>
    <row r="11" spans="4:15" ht="18.75" thickBot="1" x14ac:dyDescent="0.3">
      <c r="D11" s="133">
        <f>Spelers!B7</f>
        <v>0</v>
      </c>
      <c r="E11" s="134">
        <f>Spelers!D7</f>
        <v>0</v>
      </c>
      <c r="F11" s="135"/>
      <c r="G11" s="136" t="str">
        <f t="shared" si="0"/>
        <v/>
      </c>
      <c r="H11" s="121"/>
      <c r="J11" s="128"/>
      <c r="K11" s="133">
        <f>Spelers!B13</f>
        <v>0</v>
      </c>
      <c r="L11" s="134">
        <f>Spelers!D13</f>
        <v>0</v>
      </c>
      <c r="M11" s="135"/>
      <c r="N11" s="136" t="str">
        <f t="shared" si="1"/>
        <v/>
      </c>
    </row>
    <row r="12" spans="4:15" ht="17.25" thickTop="1" thickBot="1" x14ac:dyDescent="0.3">
      <c r="D12" s="123"/>
      <c r="E12" s="123"/>
      <c r="F12" s="138" t="s">
        <v>1</v>
      </c>
      <c r="G12" s="139"/>
      <c r="H12" s="121"/>
      <c r="J12" s="7"/>
      <c r="K12" s="123"/>
      <c r="L12" s="123"/>
      <c r="M12" s="138" t="s">
        <v>1</v>
      </c>
      <c r="N12" s="139"/>
    </row>
    <row r="13" spans="4:15" ht="15.75" thickTop="1" x14ac:dyDescent="0.2">
      <c r="J13" s="7"/>
    </row>
    <row r="14" spans="4:15" ht="80.099999999999994" customHeight="1" thickBot="1" x14ac:dyDescent="0.25">
      <c r="D14" s="147" t="s">
        <v>29</v>
      </c>
      <c r="E14" s="147" t="s">
        <v>29</v>
      </c>
      <c r="F14" s="147" t="s">
        <v>29</v>
      </c>
      <c r="G14" s="147" t="s">
        <v>29</v>
      </c>
      <c r="H14" s="147" t="s">
        <v>29</v>
      </c>
      <c r="I14" s="147" t="s">
        <v>29</v>
      </c>
      <c r="J14" s="147" t="s">
        <v>29</v>
      </c>
      <c r="K14" s="147" t="s">
        <v>29</v>
      </c>
      <c r="L14" s="147" t="s">
        <v>29</v>
      </c>
      <c r="M14" s="147" t="s">
        <v>29</v>
      </c>
      <c r="N14" s="147" t="s">
        <v>29</v>
      </c>
      <c r="O14" s="73" t="s">
        <v>30</v>
      </c>
    </row>
    <row r="15" spans="4:15" ht="21.75" thickTop="1" thickBot="1" x14ac:dyDescent="0.25">
      <c r="D15" s="148" t="s">
        <v>32</v>
      </c>
      <c r="E15" s="161" t="str">
        <f>Speelschema!I11</f>
        <v>BAAN  3 - 4</v>
      </c>
      <c r="F15" s="161"/>
      <c r="G15" s="162"/>
    </row>
    <row r="16" spans="4:15" ht="16.5" thickTop="1" thickBot="1" x14ac:dyDescent="0.25">
      <c r="J16" s="7"/>
    </row>
    <row r="17" spans="4:14" ht="21.75" thickTop="1" thickBot="1" x14ac:dyDescent="0.25">
      <c r="D17" s="158">
        <f>Spelers!E14</f>
        <v>0</v>
      </c>
      <c r="E17" s="159"/>
      <c r="F17" s="159"/>
      <c r="G17" s="160"/>
      <c r="J17" s="122"/>
      <c r="K17" s="158">
        <f>Spelers!E20</f>
        <v>0</v>
      </c>
      <c r="L17" s="159"/>
      <c r="M17" s="159"/>
      <c r="N17" s="160"/>
    </row>
    <row r="18" spans="4:14" ht="15.75" thickTop="1" x14ac:dyDescent="0.2">
      <c r="J18" s="7"/>
    </row>
    <row r="19" spans="4:14" ht="16.5" thickBot="1" x14ac:dyDescent="0.3">
      <c r="D19" s="123"/>
      <c r="E19" s="121" t="s">
        <v>2</v>
      </c>
      <c r="F19" s="121" t="s">
        <v>0</v>
      </c>
      <c r="J19" s="7"/>
      <c r="K19" s="123"/>
      <c r="L19" s="121" t="s">
        <v>2</v>
      </c>
      <c r="M19" s="121" t="s">
        <v>0</v>
      </c>
    </row>
    <row r="20" spans="4:14" ht="18.75" customHeight="1" thickTop="1" x14ac:dyDescent="0.25">
      <c r="D20" s="124">
        <f>Spelers!B14</f>
        <v>0</v>
      </c>
      <c r="E20" s="125">
        <f>Spelers!D14</f>
        <v>0</v>
      </c>
      <c r="F20" s="126"/>
      <c r="G20" s="127" t="str">
        <f t="shared" ref="G20:G25" si="2">IF(A20=TRUE,SUM(E20+F20),"")</f>
        <v/>
      </c>
      <c r="H20" s="121"/>
      <c r="J20" s="128"/>
      <c r="K20" s="124">
        <f>Spelers!B20</f>
        <v>0</v>
      </c>
      <c r="L20" s="125">
        <f>Spelers!D20</f>
        <v>0</v>
      </c>
      <c r="M20" s="126"/>
      <c r="N20" s="127" t="str">
        <f t="shared" ref="N20:N25" si="3">IF(B20=TRUE,SUM(L20+M20),"")</f>
        <v/>
      </c>
    </row>
    <row r="21" spans="4:14" ht="18" x14ac:dyDescent="0.25">
      <c r="D21" s="129">
        <f>Spelers!B15</f>
        <v>0</v>
      </c>
      <c r="E21" s="130">
        <f>Spelers!D15</f>
        <v>0</v>
      </c>
      <c r="F21" s="131"/>
      <c r="G21" s="132" t="str">
        <f t="shared" si="2"/>
        <v/>
      </c>
      <c r="H21" s="121"/>
      <c r="J21" s="128"/>
      <c r="K21" s="129">
        <f>Spelers!B21</f>
        <v>0</v>
      </c>
      <c r="L21" s="130">
        <f>Spelers!D21</f>
        <v>0</v>
      </c>
      <c r="M21" s="131"/>
      <c r="N21" s="132" t="str">
        <f t="shared" si="3"/>
        <v/>
      </c>
    </row>
    <row r="22" spans="4:14" ht="18" x14ac:dyDescent="0.25">
      <c r="D22" s="129">
        <f>Spelers!B16</f>
        <v>0</v>
      </c>
      <c r="E22" s="130">
        <f>Spelers!D16</f>
        <v>0</v>
      </c>
      <c r="F22" s="131"/>
      <c r="G22" s="132" t="str">
        <f t="shared" si="2"/>
        <v/>
      </c>
      <c r="H22" s="121"/>
      <c r="J22" s="128"/>
      <c r="K22" s="129">
        <f>Spelers!B22</f>
        <v>0</v>
      </c>
      <c r="L22" s="130">
        <f>Spelers!D22</f>
        <v>0</v>
      </c>
      <c r="M22" s="131"/>
      <c r="N22" s="132" t="str">
        <f t="shared" si="3"/>
        <v/>
      </c>
    </row>
    <row r="23" spans="4:14" ht="18" x14ac:dyDescent="0.25">
      <c r="D23" s="129">
        <f>Spelers!B17</f>
        <v>0</v>
      </c>
      <c r="E23" s="130">
        <f>Spelers!D17</f>
        <v>0</v>
      </c>
      <c r="F23" s="131"/>
      <c r="G23" s="132" t="str">
        <f t="shared" si="2"/>
        <v/>
      </c>
      <c r="H23" s="121"/>
      <c r="J23" s="128"/>
      <c r="K23" s="129">
        <f>Spelers!B23</f>
        <v>0</v>
      </c>
      <c r="L23" s="130">
        <f>Spelers!D23</f>
        <v>0</v>
      </c>
      <c r="M23" s="131"/>
      <c r="N23" s="132" t="str">
        <f t="shared" si="3"/>
        <v/>
      </c>
    </row>
    <row r="24" spans="4:14" ht="18" x14ac:dyDescent="0.25">
      <c r="D24" s="129">
        <f>Spelers!B18</f>
        <v>0</v>
      </c>
      <c r="E24" s="130">
        <f>Spelers!D18</f>
        <v>0</v>
      </c>
      <c r="F24" s="131"/>
      <c r="G24" s="132" t="str">
        <f t="shared" si="2"/>
        <v/>
      </c>
      <c r="H24" s="121"/>
      <c r="J24" s="128"/>
      <c r="K24" s="129">
        <f>Spelers!B24</f>
        <v>0</v>
      </c>
      <c r="L24" s="130">
        <f>Spelers!D24</f>
        <v>0</v>
      </c>
      <c r="M24" s="131"/>
      <c r="N24" s="132" t="str">
        <f t="shared" si="3"/>
        <v/>
      </c>
    </row>
    <row r="25" spans="4:14" ht="18.75" thickBot="1" x14ac:dyDescent="0.3">
      <c r="D25" s="133">
        <f>Spelers!B19</f>
        <v>0</v>
      </c>
      <c r="E25" s="134">
        <f>Spelers!D19</f>
        <v>0</v>
      </c>
      <c r="F25" s="135"/>
      <c r="G25" s="136" t="str">
        <f t="shared" si="2"/>
        <v/>
      </c>
      <c r="H25" s="121"/>
      <c r="J25" s="128"/>
      <c r="K25" s="133">
        <f>Spelers!B25</f>
        <v>0</v>
      </c>
      <c r="L25" s="134">
        <f>Spelers!D25</f>
        <v>0</v>
      </c>
      <c r="M25" s="135"/>
      <c r="N25" s="136" t="str">
        <f t="shared" si="3"/>
        <v/>
      </c>
    </row>
    <row r="26" spans="4:14" ht="17.25" thickTop="1" thickBot="1" x14ac:dyDescent="0.3">
      <c r="D26" s="123"/>
      <c r="E26" s="123"/>
      <c r="F26" s="138" t="s">
        <v>1</v>
      </c>
      <c r="G26" s="139"/>
      <c r="H26" s="121"/>
      <c r="J26" s="7"/>
      <c r="K26" s="123"/>
      <c r="L26" s="123"/>
      <c r="M26" s="138" t="s">
        <v>1</v>
      </c>
      <c r="N26" s="139"/>
    </row>
    <row r="27" spans="4:14" ht="18.75" thickTop="1" x14ac:dyDescent="0.2">
      <c r="I27" s="32"/>
      <c r="J27" s="7"/>
    </row>
    <row r="28" spans="4:14" ht="18" customHeight="1" thickBot="1" x14ac:dyDescent="0.25"/>
    <row r="29" spans="4:14" ht="21.75" thickTop="1" thickBot="1" x14ac:dyDescent="0.25">
      <c r="D29" s="148" t="s">
        <v>33</v>
      </c>
      <c r="E29" s="161" t="str">
        <f>Speelschema!M11</f>
        <v>BAAN  5 - 6</v>
      </c>
      <c r="F29" s="161"/>
      <c r="G29" s="162"/>
    </row>
    <row r="30" spans="4:14" ht="16.5" thickTop="1" thickBot="1" x14ac:dyDescent="0.25">
      <c r="J30" s="7"/>
    </row>
    <row r="31" spans="4:14" ht="21.75" thickTop="1" thickBot="1" x14ac:dyDescent="0.25">
      <c r="D31" s="158">
        <f>Spelers!E26</f>
        <v>0</v>
      </c>
      <c r="E31" s="159"/>
      <c r="F31" s="159"/>
      <c r="G31" s="160"/>
      <c r="J31" s="122"/>
      <c r="K31" s="158">
        <f>Spelers!E32</f>
        <v>0</v>
      </c>
      <c r="L31" s="159"/>
      <c r="M31" s="159"/>
      <c r="N31" s="160"/>
    </row>
    <row r="32" spans="4:14" ht="15.75" thickTop="1" x14ac:dyDescent="0.2">
      <c r="J32" s="7"/>
    </row>
    <row r="33" spans="4:14" ht="16.5" thickBot="1" x14ac:dyDescent="0.3">
      <c r="D33" s="123"/>
      <c r="E33" s="121" t="s">
        <v>2</v>
      </c>
      <c r="F33" s="121" t="s">
        <v>0</v>
      </c>
      <c r="J33" s="7"/>
      <c r="K33" s="123"/>
      <c r="L33" s="121" t="s">
        <v>2</v>
      </c>
      <c r="M33" s="121" t="s">
        <v>0</v>
      </c>
    </row>
    <row r="34" spans="4:14" ht="18.75" thickTop="1" x14ac:dyDescent="0.25">
      <c r="D34" s="124">
        <f>Spelers!B26</f>
        <v>0</v>
      </c>
      <c r="E34" s="125">
        <f>Spelers!D26</f>
        <v>0</v>
      </c>
      <c r="F34" s="126"/>
      <c r="G34" s="127" t="str">
        <f t="shared" ref="G34:G39" si="4">IF(A34=TRUE,SUM(E34+F34),"")</f>
        <v/>
      </c>
      <c r="H34" s="121"/>
      <c r="J34" s="128"/>
      <c r="K34" s="124">
        <f>Spelers!B32</f>
        <v>0</v>
      </c>
      <c r="L34" s="125">
        <f>Spelers!D32</f>
        <v>0</v>
      </c>
      <c r="M34" s="126"/>
      <c r="N34" s="127" t="str">
        <f t="shared" ref="N34:N39" si="5">IF(B34=TRUE,SUM(L34+M34),"")</f>
        <v/>
      </c>
    </row>
    <row r="35" spans="4:14" ht="18" x14ac:dyDescent="0.25">
      <c r="D35" s="129">
        <f>Spelers!B27</f>
        <v>0</v>
      </c>
      <c r="E35" s="130">
        <f>Spelers!D27</f>
        <v>0</v>
      </c>
      <c r="F35" s="131"/>
      <c r="G35" s="132" t="str">
        <f t="shared" si="4"/>
        <v/>
      </c>
      <c r="H35" s="121"/>
      <c r="J35" s="128"/>
      <c r="K35" s="129">
        <f>Spelers!B33</f>
        <v>0</v>
      </c>
      <c r="L35" s="130">
        <f>Spelers!D33</f>
        <v>0</v>
      </c>
      <c r="M35" s="131"/>
      <c r="N35" s="132" t="str">
        <f t="shared" si="5"/>
        <v/>
      </c>
    </row>
    <row r="36" spans="4:14" ht="18" x14ac:dyDescent="0.25">
      <c r="D36" s="129">
        <f>Spelers!B28</f>
        <v>0</v>
      </c>
      <c r="E36" s="130">
        <f>Spelers!D28</f>
        <v>0</v>
      </c>
      <c r="F36" s="131"/>
      <c r="G36" s="132" t="str">
        <f t="shared" si="4"/>
        <v/>
      </c>
      <c r="H36" s="121"/>
      <c r="J36" s="128"/>
      <c r="K36" s="129">
        <f>Spelers!B34</f>
        <v>0</v>
      </c>
      <c r="L36" s="130">
        <f>Spelers!D34</f>
        <v>0</v>
      </c>
      <c r="M36" s="131"/>
      <c r="N36" s="132" t="str">
        <f t="shared" si="5"/>
        <v/>
      </c>
    </row>
    <row r="37" spans="4:14" ht="18" x14ac:dyDescent="0.25">
      <c r="D37" s="129">
        <f>Spelers!B29</f>
        <v>0</v>
      </c>
      <c r="E37" s="130">
        <f>Spelers!D29</f>
        <v>0</v>
      </c>
      <c r="F37" s="131"/>
      <c r="G37" s="132" t="str">
        <f t="shared" si="4"/>
        <v/>
      </c>
      <c r="H37" s="121"/>
      <c r="J37" s="128"/>
      <c r="K37" s="129">
        <f>Spelers!B35</f>
        <v>0</v>
      </c>
      <c r="L37" s="130">
        <f>Spelers!D35</f>
        <v>0</v>
      </c>
      <c r="M37" s="131"/>
      <c r="N37" s="132" t="str">
        <f t="shared" si="5"/>
        <v/>
      </c>
    </row>
    <row r="38" spans="4:14" ht="18" x14ac:dyDescent="0.25">
      <c r="D38" s="129">
        <f>Spelers!B30</f>
        <v>0</v>
      </c>
      <c r="E38" s="130">
        <f>Spelers!D30</f>
        <v>0</v>
      </c>
      <c r="F38" s="131"/>
      <c r="G38" s="132" t="str">
        <f t="shared" si="4"/>
        <v/>
      </c>
      <c r="H38" s="121"/>
      <c r="J38" s="128"/>
      <c r="K38" s="129">
        <f>Spelers!B36</f>
        <v>0</v>
      </c>
      <c r="L38" s="130">
        <f>Spelers!D36</f>
        <v>0</v>
      </c>
      <c r="M38" s="131"/>
      <c r="N38" s="132" t="str">
        <f t="shared" si="5"/>
        <v/>
      </c>
    </row>
    <row r="39" spans="4:14" ht="18.75" thickBot="1" x14ac:dyDescent="0.3">
      <c r="D39" s="133">
        <f>Spelers!B31</f>
        <v>0</v>
      </c>
      <c r="E39" s="134">
        <f>Spelers!D31</f>
        <v>0</v>
      </c>
      <c r="F39" s="135"/>
      <c r="G39" s="136" t="str">
        <f t="shared" si="4"/>
        <v/>
      </c>
      <c r="H39" s="121"/>
      <c r="J39" s="128"/>
      <c r="K39" s="133">
        <f>Spelers!B37</f>
        <v>0</v>
      </c>
      <c r="L39" s="134">
        <f>Spelers!D37</f>
        <v>0</v>
      </c>
      <c r="M39" s="135"/>
      <c r="N39" s="136" t="str">
        <f t="shared" si="5"/>
        <v/>
      </c>
    </row>
    <row r="40" spans="4:14" ht="17.25" thickTop="1" thickBot="1" x14ac:dyDescent="0.3">
      <c r="D40" s="123"/>
      <c r="E40" s="123"/>
      <c r="F40" s="138" t="s">
        <v>1</v>
      </c>
      <c r="G40" s="139"/>
      <c r="H40" s="121"/>
      <c r="J40" s="7"/>
      <c r="K40" s="123"/>
      <c r="L40" s="123"/>
      <c r="M40" s="138" t="s">
        <v>1</v>
      </c>
      <c r="N40" s="139"/>
    </row>
    <row r="41" spans="4:14" ht="15.75" thickTop="1" x14ac:dyDescent="0.2">
      <c r="J41" s="7"/>
    </row>
  </sheetData>
  <mergeCells count="9">
    <mergeCell ref="D31:G31"/>
    <mergeCell ref="K31:N31"/>
    <mergeCell ref="D3:G3"/>
    <mergeCell ref="K3:N3"/>
    <mergeCell ref="E1:G1"/>
    <mergeCell ref="E15:G15"/>
    <mergeCell ref="E29:G29"/>
    <mergeCell ref="D17:G17"/>
    <mergeCell ref="K17:N17"/>
  </mergeCells>
  <conditionalFormatting sqref="D6:D11 K6:K11">
    <cfRule type="cellIs" dxfId="20" priority="6" operator="equal">
      <formula>0</formula>
    </cfRule>
  </conditionalFormatting>
  <conditionalFormatting sqref="D20:D25 K20:K25">
    <cfRule type="cellIs" dxfId="19" priority="4" operator="equal">
      <formula>0</formula>
    </cfRule>
  </conditionalFormatting>
  <conditionalFormatting sqref="D34:D39 K34:K39">
    <cfRule type="cellIs" dxfId="18" priority="2" operator="equal">
      <formula>0</formula>
    </cfRule>
  </conditionalFormatting>
  <pageMargins left="0.31496062992125984" right="0.70866141732283472" top="0.74803149606299213" bottom="0.35433070866141736" header="0.31496062992125984" footer="0.31496062992125984"/>
  <pageSetup paperSize="9" scale="9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4"/>
  <dimension ref="A1:AA325"/>
  <sheetViews>
    <sheetView showGridLines="0" showRowColHeaders="0" topLeftCell="C1" zoomScaleNormal="100" workbookViewId="0">
      <selection activeCell="I37" sqref="I37"/>
    </sheetView>
  </sheetViews>
  <sheetFormatPr defaultRowHeight="18" x14ac:dyDescent="0.2"/>
  <cols>
    <col min="1" max="1" width="8.88671875" style="98" hidden="1" customWidth="1"/>
    <col min="2" max="2" width="8.88671875" style="99" hidden="1" customWidth="1"/>
    <col min="3" max="3" width="7.77734375" style="7" customWidth="1"/>
    <col min="4" max="4" width="24.88671875" customWidth="1"/>
    <col min="5" max="5" width="5.33203125" customWidth="1"/>
    <col min="8" max="8" width="4.44140625" customWidth="1"/>
    <col min="9" max="9" width="6.88671875" style="32" customWidth="1"/>
    <col min="10" max="10" width="16.77734375" style="7" customWidth="1"/>
    <col min="11" max="11" width="24.88671875" customWidth="1"/>
    <col min="12" max="12" width="5.33203125" customWidth="1"/>
    <col min="15" max="15" width="4.44140625" customWidth="1"/>
    <col min="16" max="16" width="6.88671875" style="32" customWidth="1"/>
  </cols>
  <sheetData>
    <row r="1" spans="1:27" ht="87" customHeight="1" x14ac:dyDescent="0.25">
      <c r="C1" s="24"/>
      <c r="D1" s="1"/>
      <c r="E1" s="1"/>
      <c r="F1" s="1"/>
      <c r="G1" s="1"/>
      <c r="H1" s="1"/>
      <c r="I1" s="157"/>
      <c r="J1" s="157"/>
      <c r="K1" s="1"/>
      <c r="L1" s="1"/>
      <c r="M1" s="1"/>
      <c r="N1" s="1"/>
      <c r="O1" s="1"/>
      <c r="P1" s="33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hidden="1" customHeight="1" x14ac:dyDescent="0.2">
      <c r="C2" s="25"/>
      <c r="D2" s="2"/>
      <c r="E2" s="2"/>
      <c r="F2" s="2"/>
      <c r="G2" s="2"/>
      <c r="H2" s="2"/>
      <c r="I2" s="29"/>
      <c r="J2" s="25"/>
      <c r="K2" s="2"/>
      <c r="L2" s="2"/>
      <c r="M2" s="2"/>
      <c r="N2" s="2"/>
      <c r="O2" s="2"/>
      <c r="P2" s="29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4.25" hidden="1" customHeight="1" thickBot="1" x14ac:dyDescent="0.25">
      <c r="C3" s="26"/>
      <c r="D3" s="3"/>
      <c r="E3" s="3"/>
      <c r="F3" s="3"/>
      <c r="G3" s="3"/>
      <c r="H3" s="5"/>
      <c r="I3" s="30"/>
      <c r="J3" s="26"/>
      <c r="K3" s="3"/>
      <c r="L3" s="3"/>
      <c r="M3" s="3"/>
      <c r="N3" s="3"/>
      <c r="O3" s="3"/>
      <c r="P3" s="30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5.5" hidden="1" customHeight="1" thickTop="1" thickBot="1" x14ac:dyDescent="0.25">
      <c r="A4" s="100" t="s">
        <v>12</v>
      </c>
      <c r="B4" s="101" t="s">
        <v>13</v>
      </c>
      <c r="C4" s="27"/>
      <c r="D4" s="154">
        <f>Spelers!E32</f>
        <v>0</v>
      </c>
      <c r="E4" s="155"/>
      <c r="F4" s="155"/>
      <c r="G4" s="156"/>
      <c r="H4" s="5"/>
      <c r="I4" s="150">
        <f>SUM(I7:I13)</f>
        <v>0</v>
      </c>
      <c r="J4" s="27"/>
      <c r="K4" s="154">
        <f>Spelers!E20</f>
        <v>0</v>
      </c>
      <c r="L4" s="155"/>
      <c r="M4" s="155"/>
      <c r="N4" s="156"/>
      <c r="O4" s="3"/>
      <c r="P4" s="150">
        <f>SUM(P7:P13)</f>
        <v>2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9" hidden="1" customHeight="1" thickTop="1" x14ac:dyDescent="0.2">
      <c r="C5" s="26"/>
      <c r="D5" s="3"/>
      <c r="E5" s="3"/>
      <c r="F5" s="3"/>
      <c r="G5" s="3"/>
      <c r="H5" s="5"/>
      <c r="I5" s="30"/>
      <c r="J5" s="26"/>
      <c r="K5" s="3"/>
      <c r="L5" s="3"/>
      <c r="M5" s="3"/>
      <c r="N5" s="3"/>
      <c r="O5" s="3"/>
      <c r="P5" s="30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8.75" hidden="1" thickBot="1" x14ac:dyDescent="0.3">
      <c r="C6" s="26"/>
      <c r="D6" s="4"/>
      <c r="E6" s="5" t="s">
        <v>2</v>
      </c>
      <c r="F6" s="5" t="s">
        <v>0</v>
      </c>
      <c r="G6" s="3"/>
      <c r="H6" s="5"/>
      <c r="I6" s="30"/>
      <c r="J6" s="26"/>
      <c r="K6" s="4"/>
      <c r="L6" s="5" t="s">
        <v>2</v>
      </c>
      <c r="M6" s="5" t="s">
        <v>0</v>
      </c>
      <c r="N6" s="3"/>
      <c r="O6" s="3"/>
      <c r="P6" s="30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9.5" hidden="1" thickTop="1" thickBot="1" x14ac:dyDescent="0.3">
      <c r="A7" s="96" t="b">
        <v>1</v>
      </c>
      <c r="B7" s="97" t="b">
        <v>1</v>
      </c>
      <c r="C7" s="95" t="s">
        <v>31</v>
      </c>
      <c r="D7" s="12">
        <f>Spelers!B32</f>
        <v>0</v>
      </c>
      <c r="E7" s="13">
        <f>IF(A7=TRUE,Spelers!D32,"")</f>
        <v>0</v>
      </c>
      <c r="F7" s="92"/>
      <c r="G7" s="14">
        <f t="shared" ref="G7:G12" si="0">IF(A7=TRUE,SUM(E7+F7),"")</f>
        <v>0</v>
      </c>
      <c r="H7" s="5"/>
      <c r="I7" s="113"/>
      <c r="J7" s="95" t="s">
        <v>31</v>
      </c>
      <c r="K7" s="12">
        <f>Spelers!B20</f>
        <v>0</v>
      </c>
      <c r="L7" s="13">
        <f>IF(B7=TRUE,Spelers!D20,"")</f>
        <v>0</v>
      </c>
      <c r="M7" s="92"/>
      <c r="N7" s="14">
        <f t="shared" ref="N7:N12" si="1">IF(B7=TRUE,SUM(L7+M7),"")</f>
        <v>0</v>
      </c>
      <c r="O7" s="3"/>
      <c r="P7" s="11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9.5" hidden="1" thickTop="1" thickBot="1" x14ac:dyDescent="0.3">
      <c r="A8" s="96" t="b">
        <v>1</v>
      </c>
      <c r="B8" s="97" t="b">
        <v>1</v>
      </c>
      <c r="C8" s="95" t="s">
        <v>31</v>
      </c>
      <c r="D8" s="15">
        <f>Spelers!B33</f>
        <v>0</v>
      </c>
      <c r="E8" s="11">
        <f>IF(A8=TRUE,Spelers!D33,"")</f>
        <v>0</v>
      </c>
      <c r="F8" s="93"/>
      <c r="G8" s="16">
        <f t="shared" si="0"/>
        <v>0</v>
      </c>
      <c r="H8" s="5"/>
      <c r="I8" s="113"/>
      <c r="J8" s="95" t="s">
        <v>31</v>
      </c>
      <c r="K8" s="15">
        <f>Spelers!B21</f>
        <v>0</v>
      </c>
      <c r="L8" s="11">
        <f>IF(B8=TRUE,Spelers!D21,"")</f>
        <v>0</v>
      </c>
      <c r="M8" s="93"/>
      <c r="N8" s="16">
        <f t="shared" si="1"/>
        <v>0</v>
      </c>
      <c r="O8" s="3"/>
      <c r="P8" s="11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9.5" hidden="1" thickTop="1" thickBot="1" x14ac:dyDescent="0.3">
      <c r="A9" s="96" t="b">
        <v>1</v>
      </c>
      <c r="B9" s="97" t="b">
        <v>1</v>
      </c>
      <c r="C9" s="95" t="s">
        <v>31</v>
      </c>
      <c r="D9" s="15">
        <f>Spelers!B34</f>
        <v>0</v>
      </c>
      <c r="E9" s="11">
        <f>IF(A9=TRUE,Spelers!D34,"")</f>
        <v>0</v>
      </c>
      <c r="F9" s="93"/>
      <c r="G9" s="16">
        <f t="shared" si="0"/>
        <v>0</v>
      </c>
      <c r="H9" s="5"/>
      <c r="I9" s="113"/>
      <c r="J9" s="95" t="s">
        <v>31</v>
      </c>
      <c r="K9" s="15">
        <f>Spelers!B22</f>
        <v>0</v>
      </c>
      <c r="L9" s="11">
        <f>IF(B9=TRUE,Spelers!D22,"")</f>
        <v>0</v>
      </c>
      <c r="M9" s="93"/>
      <c r="N9" s="16">
        <f t="shared" si="1"/>
        <v>0</v>
      </c>
      <c r="O9" s="3"/>
      <c r="P9" s="11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9.5" hidden="1" thickTop="1" thickBot="1" x14ac:dyDescent="0.3">
      <c r="A10" s="96" t="b">
        <v>0</v>
      </c>
      <c r="B10" s="97" t="b">
        <v>0</v>
      </c>
      <c r="C10" s="95" t="s">
        <v>16</v>
      </c>
      <c r="D10" s="15">
        <f>Spelers!B35</f>
        <v>0</v>
      </c>
      <c r="E10" s="11" t="str">
        <f>IF(A10=TRUE,Spelers!D35,"")</f>
        <v/>
      </c>
      <c r="F10" s="93"/>
      <c r="G10" s="16" t="str">
        <f t="shared" si="0"/>
        <v/>
      </c>
      <c r="H10" s="5"/>
      <c r="I10" s="113"/>
      <c r="J10" s="95" t="s">
        <v>16</v>
      </c>
      <c r="K10" s="15">
        <f>Spelers!B23</f>
        <v>0</v>
      </c>
      <c r="L10" s="11" t="str">
        <f>IF(B10=TRUE,Spelers!D23,"")</f>
        <v/>
      </c>
      <c r="M10" s="93"/>
      <c r="N10" s="16" t="str">
        <f t="shared" si="1"/>
        <v/>
      </c>
      <c r="O10" s="3"/>
      <c r="P10" s="11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9.5" hidden="1" thickTop="1" thickBot="1" x14ac:dyDescent="0.3">
      <c r="A11" s="96" t="b">
        <v>0</v>
      </c>
      <c r="B11" s="97" t="b">
        <v>0</v>
      </c>
      <c r="C11" s="95" t="s">
        <v>16</v>
      </c>
      <c r="D11" s="15">
        <f>Spelers!B36</f>
        <v>0</v>
      </c>
      <c r="E11" s="11" t="str">
        <f>IF(A11=TRUE,Spelers!D36,"")</f>
        <v/>
      </c>
      <c r="F11" s="93"/>
      <c r="G11" s="16" t="str">
        <f t="shared" si="0"/>
        <v/>
      </c>
      <c r="H11" s="5"/>
      <c r="I11" s="113"/>
      <c r="J11" s="95" t="s">
        <v>16</v>
      </c>
      <c r="K11" s="15">
        <f>Spelers!B24</f>
        <v>0</v>
      </c>
      <c r="L11" s="11" t="str">
        <f>IF(B11=TRUE,Spelers!D24,"")</f>
        <v/>
      </c>
      <c r="M11" s="93"/>
      <c r="N11" s="16" t="str">
        <f t="shared" si="1"/>
        <v/>
      </c>
      <c r="O11" s="3"/>
      <c r="P11" s="11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9.5" hidden="1" thickTop="1" thickBot="1" x14ac:dyDescent="0.3">
      <c r="A12" s="96" t="b">
        <v>0</v>
      </c>
      <c r="B12" s="97" t="b">
        <v>0</v>
      </c>
      <c r="C12" s="95" t="s">
        <v>16</v>
      </c>
      <c r="D12" s="17">
        <f>Spelers!B37</f>
        <v>0</v>
      </c>
      <c r="E12" s="18" t="str">
        <f>IF(A12=TRUE,Spelers!D37,"")</f>
        <v/>
      </c>
      <c r="F12" s="94"/>
      <c r="G12" s="19" t="str">
        <f t="shared" si="0"/>
        <v/>
      </c>
      <c r="H12" s="5"/>
      <c r="I12" s="113"/>
      <c r="J12" s="95" t="s">
        <v>16</v>
      </c>
      <c r="K12" s="17">
        <f>Spelers!B25</f>
        <v>0</v>
      </c>
      <c r="L12" s="18" t="str">
        <f>IF(B12=TRUE,Spelers!D25,"")</f>
        <v/>
      </c>
      <c r="M12" s="94"/>
      <c r="N12" s="19" t="str">
        <f t="shared" si="1"/>
        <v/>
      </c>
      <c r="O12" s="3"/>
      <c r="P12" s="11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20.100000000000001" hidden="1" customHeight="1" thickTop="1" thickBot="1" x14ac:dyDescent="0.3">
      <c r="C13" s="26"/>
      <c r="D13" s="4"/>
      <c r="E13" s="20">
        <f>SUM(E7:E12)</f>
        <v>0</v>
      </c>
      <c r="F13" s="22" t="s">
        <v>1</v>
      </c>
      <c r="G13" s="21">
        <f>SUM(G7:G12)</f>
        <v>0</v>
      </c>
      <c r="H13" s="5"/>
      <c r="I13" s="31">
        <v>0</v>
      </c>
      <c r="J13" s="26"/>
      <c r="K13" s="4"/>
      <c r="L13" s="20">
        <f>SUM(L7:L12)</f>
        <v>0</v>
      </c>
      <c r="M13" s="22" t="s">
        <v>1</v>
      </c>
      <c r="N13" s="21">
        <f>SUM(N7:N12)</f>
        <v>0</v>
      </c>
      <c r="O13" s="3"/>
      <c r="P13" s="31">
        <v>2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8.75" hidden="1" thickTop="1" x14ac:dyDescent="0.2">
      <c r="C14" s="26"/>
      <c r="D14" s="3"/>
      <c r="E14" s="3"/>
      <c r="F14" s="3"/>
      <c r="G14" s="3"/>
      <c r="H14" s="3"/>
      <c r="I14" s="30"/>
      <c r="J14" s="26"/>
      <c r="K14" s="3"/>
      <c r="L14" s="3"/>
      <c r="M14" s="3"/>
      <c r="N14" s="3"/>
      <c r="O14" s="3"/>
      <c r="P14" s="30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idden="1" x14ac:dyDescent="0.2">
      <c r="C15" s="26"/>
      <c r="D15" s="3"/>
      <c r="E15" s="3"/>
      <c r="F15" s="3"/>
      <c r="G15" s="3"/>
      <c r="H15" s="3"/>
      <c r="I15" s="30"/>
      <c r="J15" s="26"/>
      <c r="K15" s="3"/>
      <c r="L15" s="3"/>
      <c r="M15" s="3"/>
      <c r="N15" s="3"/>
      <c r="O15" s="3"/>
      <c r="P15" s="30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25.5" hidden="1" customHeight="1" x14ac:dyDescent="0.2">
      <c r="C16" s="25"/>
      <c r="D16" s="2"/>
      <c r="E16" s="2"/>
      <c r="F16" s="2"/>
      <c r="G16" s="2"/>
      <c r="H16" s="2"/>
      <c r="I16" s="29"/>
      <c r="J16" s="25"/>
      <c r="K16" s="2"/>
      <c r="L16" s="2"/>
      <c r="M16" s="2"/>
      <c r="N16" s="2"/>
      <c r="O16" s="2"/>
      <c r="P16" s="2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4.25" hidden="1" customHeight="1" thickBot="1" x14ac:dyDescent="0.25">
      <c r="C17" s="26"/>
      <c r="D17" s="3"/>
      <c r="E17" s="3"/>
      <c r="F17" s="3"/>
      <c r="G17" s="3"/>
      <c r="H17" s="3"/>
      <c r="I17" s="30"/>
      <c r="J17" s="26"/>
      <c r="K17" s="3"/>
      <c r="L17" s="3"/>
      <c r="M17" s="3"/>
      <c r="N17" s="3"/>
      <c r="O17" s="3"/>
      <c r="P17" s="30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25.5" hidden="1" customHeight="1" thickTop="1" thickBot="1" x14ac:dyDescent="0.25">
      <c r="A18" s="100" t="s">
        <v>12</v>
      </c>
      <c r="B18" s="101" t="s">
        <v>13</v>
      </c>
      <c r="C18" s="27"/>
      <c r="D18" s="154">
        <f>Spelers!E8</f>
        <v>0</v>
      </c>
      <c r="E18" s="155"/>
      <c r="F18" s="155"/>
      <c r="G18" s="156"/>
      <c r="H18" s="3"/>
      <c r="I18" s="150">
        <f>SUM(I21:I27)</f>
        <v>0</v>
      </c>
      <c r="J18" s="27"/>
      <c r="K18" s="154">
        <f>Spelers!E26</f>
        <v>0</v>
      </c>
      <c r="L18" s="155"/>
      <c r="M18" s="155"/>
      <c r="N18" s="156"/>
      <c r="O18" s="3"/>
      <c r="P18" s="150">
        <f>SUM(P21:P27)</f>
        <v>2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9" hidden="1" customHeight="1" thickTop="1" x14ac:dyDescent="0.2">
      <c r="C19" s="26"/>
      <c r="D19" s="3"/>
      <c r="E19" s="3"/>
      <c r="F19" s="3"/>
      <c r="G19" s="3"/>
      <c r="H19" s="3"/>
      <c r="I19" s="30"/>
      <c r="J19" s="26"/>
      <c r="K19" s="3"/>
      <c r="L19" s="3"/>
      <c r="M19" s="3"/>
      <c r="N19" s="3"/>
      <c r="O19" s="3"/>
      <c r="P19" s="30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8.75" hidden="1" thickBot="1" x14ac:dyDescent="0.3">
      <c r="C20" s="26"/>
      <c r="D20" s="4"/>
      <c r="E20" s="5" t="s">
        <v>2</v>
      </c>
      <c r="F20" s="5" t="s">
        <v>0</v>
      </c>
      <c r="G20" s="3"/>
      <c r="H20" s="3"/>
      <c r="I20" s="30"/>
      <c r="J20" s="26"/>
      <c r="K20" s="4"/>
      <c r="L20" s="5" t="s">
        <v>2</v>
      </c>
      <c r="M20" s="5" t="s">
        <v>0</v>
      </c>
      <c r="N20" s="3"/>
      <c r="O20" s="3"/>
      <c r="P20" s="30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9.5" hidden="1" thickTop="1" thickBot="1" x14ac:dyDescent="0.3">
      <c r="A21" s="96" t="b">
        <v>1</v>
      </c>
      <c r="B21" s="97" t="b">
        <v>1</v>
      </c>
      <c r="C21" s="95" t="s">
        <v>31</v>
      </c>
      <c r="D21" s="12">
        <f>Spelers!B8</f>
        <v>0</v>
      </c>
      <c r="E21" s="13">
        <f>IF(A21=TRUE,Spelers!D8,"")</f>
        <v>0</v>
      </c>
      <c r="F21" s="92"/>
      <c r="G21" s="14">
        <f t="shared" ref="G21:G26" si="2">IF(A21=TRUE,SUM(E21+F21),"")</f>
        <v>0</v>
      </c>
      <c r="H21" s="5"/>
      <c r="I21" s="113"/>
      <c r="J21" s="95" t="s">
        <v>31</v>
      </c>
      <c r="K21" s="12">
        <f>Spelers!B26</f>
        <v>0</v>
      </c>
      <c r="L21" s="13">
        <f>IF(B21=TRUE,Spelers!D26,"")</f>
        <v>0</v>
      </c>
      <c r="M21" s="92"/>
      <c r="N21" s="14">
        <f t="shared" ref="N21:N26" si="3">IF(B21=TRUE,SUM(L21+M21),"")</f>
        <v>0</v>
      </c>
      <c r="O21" s="3"/>
      <c r="P21" s="11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9.5" hidden="1" thickTop="1" thickBot="1" x14ac:dyDescent="0.3">
      <c r="A22" s="96" t="b">
        <v>1</v>
      </c>
      <c r="B22" s="97" t="b">
        <v>1</v>
      </c>
      <c r="C22" s="95" t="s">
        <v>31</v>
      </c>
      <c r="D22" s="15">
        <f>Spelers!B9</f>
        <v>0</v>
      </c>
      <c r="E22" s="11">
        <f>IF(A22=TRUE,Spelers!D9,"")</f>
        <v>0</v>
      </c>
      <c r="F22" s="93"/>
      <c r="G22" s="16">
        <f t="shared" si="2"/>
        <v>0</v>
      </c>
      <c r="H22" s="5"/>
      <c r="I22" s="113"/>
      <c r="J22" s="95" t="s">
        <v>31</v>
      </c>
      <c r="K22" s="15">
        <f>Spelers!B27</f>
        <v>0</v>
      </c>
      <c r="L22" s="11">
        <f>IF(B22=TRUE,Spelers!D27,"")</f>
        <v>0</v>
      </c>
      <c r="M22" s="93"/>
      <c r="N22" s="16">
        <f t="shared" si="3"/>
        <v>0</v>
      </c>
      <c r="O22" s="3"/>
      <c r="P22" s="11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9.5" hidden="1" thickTop="1" thickBot="1" x14ac:dyDescent="0.3">
      <c r="A23" s="96" t="b">
        <v>1</v>
      </c>
      <c r="B23" s="97" t="b">
        <v>1</v>
      </c>
      <c r="C23" s="95" t="s">
        <v>31</v>
      </c>
      <c r="D23" s="15">
        <f>Spelers!B10</f>
        <v>0</v>
      </c>
      <c r="E23" s="11">
        <f>IF(A23=TRUE,Spelers!D10,"")</f>
        <v>0</v>
      </c>
      <c r="F23" s="93"/>
      <c r="G23" s="16">
        <f t="shared" si="2"/>
        <v>0</v>
      </c>
      <c r="H23" s="5"/>
      <c r="I23" s="113"/>
      <c r="J23" s="95" t="s">
        <v>31</v>
      </c>
      <c r="K23" s="15">
        <f>Spelers!B28</f>
        <v>0</v>
      </c>
      <c r="L23" s="11">
        <f>IF(B23=TRUE,Spelers!D28,"")</f>
        <v>0</v>
      </c>
      <c r="M23" s="93"/>
      <c r="N23" s="16">
        <f t="shared" si="3"/>
        <v>0</v>
      </c>
      <c r="O23" s="3"/>
      <c r="P23" s="11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9.5" hidden="1" thickTop="1" thickBot="1" x14ac:dyDescent="0.3">
      <c r="A24" s="96" t="b">
        <v>0</v>
      </c>
      <c r="B24" s="97" t="b">
        <v>0</v>
      </c>
      <c r="C24" s="95" t="s">
        <v>16</v>
      </c>
      <c r="D24" s="15">
        <f>Spelers!B11</f>
        <v>0</v>
      </c>
      <c r="E24" s="11" t="str">
        <f>IF(A24=TRUE,Spelers!D11,"")</f>
        <v/>
      </c>
      <c r="F24" s="93"/>
      <c r="G24" s="16" t="str">
        <f t="shared" si="2"/>
        <v/>
      </c>
      <c r="H24" s="5"/>
      <c r="I24" s="113"/>
      <c r="J24" s="95" t="s">
        <v>16</v>
      </c>
      <c r="K24" s="15">
        <f>Spelers!B29</f>
        <v>0</v>
      </c>
      <c r="L24" s="11" t="str">
        <f>IF(B24=TRUE,Spelers!D29,"")</f>
        <v/>
      </c>
      <c r="M24" s="93"/>
      <c r="N24" s="16" t="str">
        <f t="shared" si="3"/>
        <v/>
      </c>
      <c r="O24" s="3"/>
      <c r="P24" s="11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9.5" hidden="1" thickTop="1" thickBot="1" x14ac:dyDescent="0.3">
      <c r="A25" s="96" t="b">
        <v>0</v>
      </c>
      <c r="B25" s="97" t="b">
        <v>0</v>
      </c>
      <c r="C25" s="95" t="s">
        <v>16</v>
      </c>
      <c r="D25" s="15">
        <f>Spelers!B12</f>
        <v>0</v>
      </c>
      <c r="E25" s="11" t="str">
        <f>IF(A25=TRUE,Spelers!D12,"")</f>
        <v/>
      </c>
      <c r="F25" s="93"/>
      <c r="G25" s="16" t="str">
        <f t="shared" si="2"/>
        <v/>
      </c>
      <c r="H25" s="5"/>
      <c r="I25" s="113"/>
      <c r="J25" s="95" t="s">
        <v>16</v>
      </c>
      <c r="K25" s="15">
        <f>Spelers!B30</f>
        <v>0</v>
      </c>
      <c r="L25" s="11" t="str">
        <f>IF(B25=TRUE,Spelers!D30,"")</f>
        <v/>
      </c>
      <c r="M25" s="93"/>
      <c r="N25" s="16" t="str">
        <f t="shared" si="3"/>
        <v/>
      </c>
      <c r="O25" s="3"/>
      <c r="P25" s="11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9.5" hidden="1" thickTop="1" thickBot="1" x14ac:dyDescent="0.3">
      <c r="A26" s="96" t="b">
        <v>0</v>
      </c>
      <c r="B26" s="97" t="b">
        <v>0</v>
      </c>
      <c r="C26" s="95" t="s">
        <v>16</v>
      </c>
      <c r="D26" s="17">
        <f>Spelers!B13</f>
        <v>0</v>
      </c>
      <c r="E26" s="18" t="str">
        <f>IF(A26=TRUE,Spelers!D13,"")</f>
        <v/>
      </c>
      <c r="F26" s="94"/>
      <c r="G26" s="19" t="str">
        <f t="shared" si="2"/>
        <v/>
      </c>
      <c r="H26" s="5"/>
      <c r="I26" s="113"/>
      <c r="J26" s="95" t="s">
        <v>16</v>
      </c>
      <c r="K26" s="17">
        <f>Spelers!B31</f>
        <v>0</v>
      </c>
      <c r="L26" s="18" t="str">
        <f>IF(B26=TRUE,Spelers!D31,"")</f>
        <v/>
      </c>
      <c r="M26" s="94"/>
      <c r="N26" s="19" t="str">
        <f t="shared" si="3"/>
        <v/>
      </c>
      <c r="O26" s="3"/>
      <c r="P26" s="11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20.100000000000001" hidden="1" customHeight="1" thickTop="1" thickBot="1" x14ac:dyDescent="0.3">
      <c r="C27" s="26"/>
      <c r="D27" s="4"/>
      <c r="E27" s="20">
        <f>SUM(E21:E26)</f>
        <v>0</v>
      </c>
      <c r="F27" s="22" t="s">
        <v>1</v>
      </c>
      <c r="G27" s="21">
        <f>SUM(G21:G26)</f>
        <v>0</v>
      </c>
      <c r="H27" s="5"/>
      <c r="I27" s="31">
        <v>0</v>
      </c>
      <c r="J27" s="26"/>
      <c r="K27" s="4"/>
      <c r="L27" s="20">
        <f>SUM(L21:L26)</f>
        <v>0</v>
      </c>
      <c r="M27" s="22" t="s">
        <v>1</v>
      </c>
      <c r="N27" s="21">
        <f>SUM(N21:N26)</f>
        <v>0</v>
      </c>
      <c r="O27" s="3"/>
      <c r="P27" s="31">
        <v>2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8.75" hidden="1" thickTop="1" x14ac:dyDescent="0.2">
      <c r="C28" s="26"/>
      <c r="D28" s="3"/>
      <c r="E28" s="3"/>
      <c r="F28" s="3"/>
      <c r="G28" s="3"/>
      <c r="H28" s="3"/>
      <c r="I28" s="30"/>
      <c r="J28" s="26"/>
      <c r="K28" s="3"/>
      <c r="L28" s="3"/>
      <c r="M28" s="3"/>
      <c r="N28" s="3"/>
      <c r="O28" s="3"/>
      <c r="P28" s="30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idden="1" x14ac:dyDescent="0.2">
      <c r="C29" s="26"/>
      <c r="D29" s="3"/>
      <c r="E29" s="3"/>
      <c r="F29" s="3"/>
      <c r="G29" s="3"/>
      <c r="H29" s="3"/>
      <c r="I29" s="30"/>
      <c r="J29" s="26"/>
      <c r="K29" s="3"/>
      <c r="L29" s="3"/>
      <c r="M29" s="3"/>
      <c r="N29" s="3"/>
      <c r="O29" s="3"/>
      <c r="P29" s="30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25.5" customHeight="1" x14ac:dyDescent="0.2">
      <c r="C30" s="25"/>
      <c r="D30" s="2"/>
      <c r="E30" s="2"/>
      <c r="F30" s="2"/>
      <c r="G30" s="2"/>
      <c r="H30" s="2"/>
      <c r="I30" s="29"/>
      <c r="J30" s="25"/>
      <c r="K30" s="2"/>
      <c r="L30" s="2"/>
      <c r="M30" s="2"/>
      <c r="N30" s="2"/>
      <c r="O30" s="2"/>
      <c r="P30" s="2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4.25" customHeight="1" thickBot="1" x14ac:dyDescent="0.25">
      <c r="C31" s="26"/>
      <c r="D31" s="3"/>
      <c r="E31" s="3"/>
      <c r="F31" s="3"/>
      <c r="G31" s="3"/>
      <c r="H31" s="3"/>
      <c r="I31" s="30"/>
      <c r="J31" s="26"/>
      <c r="K31" s="3"/>
      <c r="L31" s="3"/>
      <c r="M31" s="3"/>
      <c r="N31" s="3"/>
      <c r="O31" s="3"/>
      <c r="P31" s="30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25.5" customHeight="1" thickTop="1" thickBot="1" x14ac:dyDescent="0.25">
      <c r="A32" s="100" t="s">
        <v>12</v>
      </c>
      <c r="B32" s="101" t="s">
        <v>13</v>
      </c>
      <c r="C32" s="27"/>
      <c r="D32" s="154">
        <f>Spelers!E14</f>
        <v>0</v>
      </c>
      <c r="E32" s="155"/>
      <c r="F32" s="155"/>
      <c r="G32" s="156"/>
      <c r="H32" s="3"/>
      <c r="I32" s="150">
        <f>SUM(I35:I41)</f>
        <v>0</v>
      </c>
      <c r="J32" s="27"/>
      <c r="K32" s="154">
        <f>Spelers!E2</f>
        <v>0</v>
      </c>
      <c r="L32" s="155"/>
      <c r="M32" s="155"/>
      <c r="N32" s="156"/>
      <c r="O32" s="3"/>
      <c r="P32" s="150">
        <f>SUM(P35:P41)</f>
        <v>2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9" customHeight="1" thickTop="1" x14ac:dyDescent="0.2">
      <c r="C33" s="26"/>
      <c r="D33" s="3"/>
      <c r="E33" s="3"/>
      <c r="F33" s="3"/>
      <c r="G33" s="3"/>
      <c r="H33" s="3"/>
      <c r="I33" s="30"/>
      <c r="J33" s="26"/>
      <c r="K33" s="3"/>
      <c r="L33" s="3"/>
      <c r="M33" s="3"/>
      <c r="N33" s="3"/>
      <c r="O33" s="3"/>
      <c r="P33" s="30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8.75" thickBot="1" x14ac:dyDescent="0.3">
      <c r="C34" s="26"/>
      <c r="D34" s="4"/>
      <c r="E34" s="5" t="s">
        <v>2</v>
      </c>
      <c r="F34" s="5" t="s">
        <v>0</v>
      </c>
      <c r="G34" s="3"/>
      <c r="H34" s="3"/>
      <c r="I34" s="30"/>
      <c r="J34" s="26"/>
      <c r="K34" s="4"/>
      <c r="L34" s="5" t="s">
        <v>2</v>
      </c>
      <c r="M34" s="5" t="s">
        <v>0</v>
      </c>
      <c r="N34" s="3"/>
      <c r="O34" s="3"/>
      <c r="P34" s="30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9.5" thickTop="1" thickBot="1" x14ac:dyDescent="0.3">
      <c r="A35" s="96" t="b">
        <v>1</v>
      </c>
      <c r="B35" s="97" t="b">
        <v>1</v>
      </c>
      <c r="C35" s="95" t="s">
        <v>31</v>
      </c>
      <c r="D35" s="12">
        <f>Spelers!B14</f>
        <v>0</v>
      </c>
      <c r="E35" s="13">
        <f>IF(A35=TRUE,Spelers!D14,"")</f>
        <v>0</v>
      </c>
      <c r="F35" s="92"/>
      <c r="G35" s="14">
        <f t="shared" ref="G35:G40" si="4">IF(A35=TRUE,SUM(E35+F35),"")</f>
        <v>0</v>
      </c>
      <c r="H35" s="5"/>
      <c r="I35" s="113"/>
      <c r="J35" s="95" t="s">
        <v>31</v>
      </c>
      <c r="K35" s="12">
        <f>Spelers!B2</f>
        <v>0</v>
      </c>
      <c r="L35" s="13">
        <f>IF(B35=TRUE,Spelers!D2,"")</f>
        <v>0</v>
      </c>
      <c r="M35" s="92"/>
      <c r="N35" s="14">
        <f t="shared" ref="N35:N40" si="5">IF(B35=TRUE,SUM(L35+M35),"")</f>
        <v>0</v>
      </c>
      <c r="O35" s="3"/>
      <c r="P35" s="11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9.5" thickTop="1" thickBot="1" x14ac:dyDescent="0.3">
      <c r="A36" s="96" t="b">
        <v>1</v>
      </c>
      <c r="B36" s="97" t="b">
        <v>1</v>
      </c>
      <c r="C36" s="95" t="s">
        <v>31</v>
      </c>
      <c r="D36" s="15">
        <f>Spelers!B15</f>
        <v>0</v>
      </c>
      <c r="E36" s="11">
        <f>IF(A36=TRUE,Spelers!D15,"")</f>
        <v>0</v>
      </c>
      <c r="F36" s="93"/>
      <c r="G36" s="16">
        <f t="shared" si="4"/>
        <v>0</v>
      </c>
      <c r="H36" s="5"/>
      <c r="I36" s="113"/>
      <c r="J36" s="95" t="s">
        <v>31</v>
      </c>
      <c r="K36" s="15">
        <f>Spelers!B3</f>
        <v>0</v>
      </c>
      <c r="L36" s="11">
        <f>IF(B36=TRUE,Spelers!D3,"")</f>
        <v>0</v>
      </c>
      <c r="M36" s="93"/>
      <c r="N36" s="16">
        <f t="shared" si="5"/>
        <v>0</v>
      </c>
      <c r="O36" s="3"/>
      <c r="P36" s="11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9.5" thickTop="1" thickBot="1" x14ac:dyDescent="0.3">
      <c r="A37" s="96" t="b">
        <v>1</v>
      </c>
      <c r="B37" s="97" t="b">
        <v>1</v>
      </c>
      <c r="C37" s="95" t="s">
        <v>31</v>
      </c>
      <c r="D37" s="15">
        <f>Spelers!B16</f>
        <v>0</v>
      </c>
      <c r="E37" s="11">
        <f>IF(A37=TRUE,Spelers!D16,"")</f>
        <v>0</v>
      </c>
      <c r="F37" s="93"/>
      <c r="G37" s="16">
        <f t="shared" si="4"/>
        <v>0</v>
      </c>
      <c r="H37" s="5"/>
      <c r="I37" s="113"/>
      <c r="J37" s="95" t="s">
        <v>31</v>
      </c>
      <c r="K37" s="15">
        <f>Spelers!B4</f>
        <v>0</v>
      </c>
      <c r="L37" s="11">
        <f>IF(B37=TRUE,Spelers!D4,"")</f>
        <v>0</v>
      </c>
      <c r="M37" s="93"/>
      <c r="N37" s="16">
        <f t="shared" si="5"/>
        <v>0</v>
      </c>
      <c r="O37" s="3"/>
      <c r="P37" s="11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9.5" thickTop="1" thickBot="1" x14ac:dyDescent="0.3">
      <c r="A38" s="96" t="b">
        <v>0</v>
      </c>
      <c r="B38" s="97" t="b">
        <v>0</v>
      </c>
      <c r="C38" s="95" t="s">
        <v>16</v>
      </c>
      <c r="D38" s="15">
        <f>Spelers!B17</f>
        <v>0</v>
      </c>
      <c r="E38" s="11" t="str">
        <f>IF(A38=TRUE,Spelers!D17,"")</f>
        <v/>
      </c>
      <c r="F38" s="93"/>
      <c r="G38" s="16" t="str">
        <f t="shared" si="4"/>
        <v/>
      </c>
      <c r="H38" s="5"/>
      <c r="I38" s="113"/>
      <c r="J38" s="95" t="s">
        <v>16</v>
      </c>
      <c r="K38" s="15">
        <f>Spelers!B5</f>
        <v>0</v>
      </c>
      <c r="L38" s="11" t="str">
        <f>IF(B38=TRUE,Spelers!D5,"")</f>
        <v/>
      </c>
      <c r="M38" s="93"/>
      <c r="N38" s="16" t="str">
        <f t="shared" si="5"/>
        <v/>
      </c>
      <c r="O38" s="3"/>
      <c r="P38" s="11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9.5" thickTop="1" thickBot="1" x14ac:dyDescent="0.3">
      <c r="A39" s="96" t="b">
        <v>0</v>
      </c>
      <c r="B39" s="97" t="b">
        <v>0</v>
      </c>
      <c r="C39" s="95" t="s">
        <v>16</v>
      </c>
      <c r="D39" s="15">
        <f>Spelers!B18</f>
        <v>0</v>
      </c>
      <c r="E39" s="11" t="str">
        <f>IF(A39=TRUE,Spelers!D18,"")</f>
        <v/>
      </c>
      <c r="F39" s="93"/>
      <c r="G39" s="16" t="str">
        <f t="shared" si="4"/>
        <v/>
      </c>
      <c r="H39" s="5"/>
      <c r="I39" s="113"/>
      <c r="J39" s="95" t="s">
        <v>16</v>
      </c>
      <c r="K39" s="15">
        <f>Spelers!B6</f>
        <v>0</v>
      </c>
      <c r="L39" s="11" t="str">
        <f>IF(B39=TRUE,Spelers!D6,"")</f>
        <v/>
      </c>
      <c r="M39" s="93"/>
      <c r="N39" s="16" t="str">
        <f t="shared" si="5"/>
        <v/>
      </c>
      <c r="O39" s="3"/>
      <c r="P39" s="11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9.5" thickTop="1" thickBot="1" x14ac:dyDescent="0.3">
      <c r="A40" s="96" t="b">
        <v>0</v>
      </c>
      <c r="B40" s="97" t="b">
        <v>0</v>
      </c>
      <c r="C40" s="95" t="s">
        <v>16</v>
      </c>
      <c r="D40" s="17">
        <f>Spelers!B19</f>
        <v>0</v>
      </c>
      <c r="E40" s="18" t="str">
        <f>IF(A40=TRUE,Spelers!D19,"")</f>
        <v/>
      </c>
      <c r="F40" s="94"/>
      <c r="G40" s="19" t="str">
        <f t="shared" si="4"/>
        <v/>
      </c>
      <c r="H40" s="5"/>
      <c r="I40" s="113"/>
      <c r="J40" s="95" t="s">
        <v>16</v>
      </c>
      <c r="K40" s="17">
        <f>Spelers!B7</f>
        <v>0</v>
      </c>
      <c r="L40" s="18" t="str">
        <f>IF(B40=TRUE,Spelers!D7,"")</f>
        <v/>
      </c>
      <c r="M40" s="94"/>
      <c r="N40" s="19" t="str">
        <f t="shared" si="5"/>
        <v/>
      </c>
      <c r="O40" s="3"/>
      <c r="P40" s="11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20.100000000000001" customHeight="1" thickTop="1" thickBot="1" x14ac:dyDescent="0.3">
      <c r="C41" s="26"/>
      <c r="D41" s="4"/>
      <c r="E41" s="20">
        <f>SUM(E35:E40)</f>
        <v>0</v>
      </c>
      <c r="F41" s="22" t="s">
        <v>1</v>
      </c>
      <c r="G41" s="21">
        <f>SUM(G35:G40)</f>
        <v>0</v>
      </c>
      <c r="H41" s="5"/>
      <c r="I41" s="31">
        <v>0</v>
      </c>
      <c r="J41" s="26"/>
      <c r="K41" s="4"/>
      <c r="L41" s="20">
        <f>SUM(L35:L40)</f>
        <v>0</v>
      </c>
      <c r="M41" s="22" t="s">
        <v>1</v>
      </c>
      <c r="N41" s="21">
        <f>SUM(N35:N40)</f>
        <v>0</v>
      </c>
      <c r="O41" s="3"/>
      <c r="P41" s="31">
        <v>2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8.75" thickTop="1" x14ac:dyDescent="0.2">
      <c r="C42" s="26"/>
      <c r="D42" s="3"/>
      <c r="E42" s="3"/>
      <c r="F42" s="3"/>
      <c r="G42" s="3"/>
      <c r="H42" s="3"/>
      <c r="I42" s="30"/>
      <c r="J42" s="26"/>
      <c r="K42" s="3"/>
      <c r="L42" s="3"/>
      <c r="M42" s="3"/>
      <c r="N42" s="3"/>
      <c r="O42" s="3"/>
      <c r="P42" s="30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x14ac:dyDescent="0.2">
      <c r="C43" s="26"/>
      <c r="D43" s="3"/>
      <c r="E43" s="3"/>
      <c r="F43" s="3"/>
      <c r="G43" s="3"/>
      <c r="H43" s="3"/>
      <c r="I43" s="30"/>
      <c r="J43" s="26"/>
      <c r="K43" s="3"/>
      <c r="L43" s="3"/>
      <c r="M43" s="3"/>
      <c r="N43" s="3"/>
      <c r="O43" s="3"/>
      <c r="P43" s="30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idden="1" x14ac:dyDescent="0.2">
      <c r="C44" s="26"/>
      <c r="D44" s="3"/>
      <c r="E44" s="3"/>
      <c r="F44" s="3"/>
      <c r="G44" s="3"/>
      <c r="H44" s="3"/>
      <c r="I44" s="30"/>
      <c r="J44" s="26"/>
      <c r="K44" s="3"/>
      <c r="L44" s="3"/>
      <c r="M44" s="3"/>
      <c r="N44" s="3"/>
      <c r="O44" s="3"/>
      <c r="P44" s="30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x14ac:dyDescent="0.2">
      <c r="C45" s="26"/>
      <c r="D45" s="3"/>
      <c r="E45" s="3"/>
      <c r="F45" s="3"/>
      <c r="G45" s="3"/>
      <c r="H45" s="3"/>
      <c r="I45" s="30"/>
      <c r="J45" s="26"/>
      <c r="K45" s="3"/>
      <c r="L45" s="3"/>
      <c r="M45" s="3"/>
      <c r="N45" s="3"/>
      <c r="O45" s="3"/>
      <c r="P45" s="30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x14ac:dyDescent="0.2">
      <c r="C46" s="26"/>
      <c r="D46" s="3"/>
      <c r="E46" s="3"/>
      <c r="F46" s="3"/>
      <c r="G46" s="3"/>
      <c r="H46" s="3"/>
      <c r="I46" s="30"/>
      <c r="J46" s="26"/>
      <c r="K46" s="3"/>
      <c r="L46" s="3"/>
      <c r="M46" s="3"/>
      <c r="N46" s="3"/>
      <c r="O46" s="3"/>
      <c r="P46" s="30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2">
      <c r="C47" s="26"/>
      <c r="D47" s="3"/>
      <c r="E47" s="3"/>
      <c r="F47" s="3"/>
      <c r="G47" s="3"/>
      <c r="H47" s="3"/>
      <c r="I47" s="30"/>
      <c r="J47" s="26"/>
      <c r="K47" s="3"/>
      <c r="L47" s="3"/>
      <c r="M47" s="3"/>
      <c r="N47" s="3"/>
      <c r="O47" s="3"/>
      <c r="P47" s="30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2">
      <c r="C48" s="26"/>
      <c r="D48" s="3"/>
      <c r="E48" s="3"/>
      <c r="F48" s="3"/>
      <c r="G48" s="3"/>
      <c r="H48" s="3"/>
      <c r="I48" s="30"/>
      <c r="J48" s="26"/>
      <c r="K48" s="3"/>
      <c r="L48" s="3"/>
      <c r="M48" s="3"/>
      <c r="N48" s="3"/>
      <c r="O48" s="3"/>
      <c r="P48" s="30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3:27" x14ac:dyDescent="0.2">
      <c r="C49" s="26"/>
      <c r="D49" s="3"/>
      <c r="E49" s="3"/>
      <c r="F49" s="3"/>
      <c r="G49" s="3"/>
      <c r="H49" s="3"/>
      <c r="I49" s="30"/>
      <c r="J49" s="26"/>
      <c r="K49" s="3"/>
      <c r="L49" s="3"/>
      <c r="M49" s="3"/>
      <c r="N49" s="3"/>
      <c r="O49" s="3"/>
      <c r="P49" s="30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3:27" x14ac:dyDescent="0.2">
      <c r="C50" s="26"/>
      <c r="D50" s="3"/>
      <c r="E50" s="3"/>
      <c r="F50" s="3"/>
      <c r="G50" s="3"/>
      <c r="H50" s="3"/>
      <c r="I50" s="30"/>
      <c r="J50" s="26"/>
      <c r="K50" s="3"/>
      <c r="L50" s="3"/>
      <c r="M50" s="3"/>
      <c r="N50" s="3"/>
      <c r="O50" s="3"/>
      <c r="P50" s="30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3:27" x14ac:dyDescent="0.2">
      <c r="C51" s="26"/>
      <c r="D51" s="3"/>
      <c r="E51" s="3"/>
      <c r="F51" s="3"/>
      <c r="G51" s="3"/>
      <c r="H51" s="3"/>
      <c r="I51" s="30"/>
      <c r="J51" s="26"/>
      <c r="K51" s="3"/>
      <c r="L51" s="3"/>
      <c r="M51" s="3"/>
      <c r="N51" s="3"/>
      <c r="O51" s="3"/>
      <c r="P51" s="30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3:27" x14ac:dyDescent="0.2">
      <c r="C52" s="26"/>
      <c r="D52" s="3"/>
      <c r="E52" s="3"/>
      <c r="F52" s="3"/>
      <c r="G52" s="3"/>
      <c r="H52" s="3"/>
      <c r="I52" s="30"/>
      <c r="J52" s="26"/>
      <c r="K52" s="3"/>
      <c r="L52" s="3"/>
      <c r="M52" s="3"/>
      <c r="N52" s="3"/>
      <c r="O52" s="3"/>
      <c r="P52" s="30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3:27" x14ac:dyDescent="0.2">
      <c r="C53" s="26"/>
      <c r="D53" s="3"/>
      <c r="E53" s="3"/>
      <c r="F53" s="3"/>
      <c r="G53" s="3"/>
      <c r="H53" s="3"/>
      <c r="I53" s="30"/>
      <c r="J53" s="26"/>
      <c r="K53" s="3"/>
      <c r="L53" s="3"/>
      <c r="M53" s="3"/>
      <c r="N53" s="3"/>
      <c r="O53" s="3"/>
      <c r="P53" s="30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3:27" x14ac:dyDescent="0.2">
      <c r="C54" s="26"/>
      <c r="D54" s="3"/>
      <c r="E54" s="3"/>
      <c r="F54" s="3"/>
      <c r="G54" s="3"/>
      <c r="H54" s="3"/>
      <c r="I54" s="30"/>
      <c r="J54" s="26"/>
      <c r="K54" s="3"/>
      <c r="L54" s="3"/>
      <c r="M54" s="3"/>
      <c r="N54" s="3"/>
      <c r="O54" s="3"/>
      <c r="P54" s="30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3:27" x14ac:dyDescent="0.2">
      <c r="C55" s="26"/>
      <c r="D55" s="3"/>
      <c r="E55" s="3"/>
      <c r="F55" s="3"/>
      <c r="G55" s="3"/>
      <c r="H55" s="3"/>
      <c r="I55" s="30"/>
      <c r="J55" s="26"/>
      <c r="K55" s="3"/>
      <c r="L55" s="3"/>
      <c r="M55" s="3"/>
      <c r="N55" s="3"/>
      <c r="O55" s="3"/>
      <c r="P55" s="30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3:27" x14ac:dyDescent="0.2">
      <c r="C56" s="26"/>
      <c r="D56" s="3"/>
      <c r="E56" s="3"/>
      <c r="F56" s="3"/>
      <c r="G56" s="3"/>
      <c r="H56" s="3"/>
      <c r="I56" s="30"/>
      <c r="J56" s="26"/>
      <c r="K56" s="3"/>
      <c r="L56" s="3"/>
      <c r="M56" s="3"/>
      <c r="N56" s="3"/>
      <c r="O56" s="3"/>
      <c r="P56" s="30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3:27" x14ac:dyDescent="0.2">
      <c r="C57" s="26"/>
      <c r="D57" s="3"/>
      <c r="E57" s="3"/>
      <c r="F57" s="3"/>
      <c r="G57" s="3"/>
      <c r="H57" s="3"/>
      <c r="I57" s="30"/>
      <c r="J57" s="26"/>
      <c r="K57" s="3"/>
      <c r="L57" s="3"/>
      <c r="M57" s="3"/>
      <c r="N57" s="3"/>
      <c r="O57" s="3"/>
      <c r="P57" s="30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3:27" x14ac:dyDescent="0.2">
      <c r="C58" s="26"/>
      <c r="D58" s="3"/>
      <c r="E58" s="3"/>
      <c r="F58" s="3"/>
      <c r="G58" s="3"/>
      <c r="H58" s="3"/>
      <c r="I58" s="30"/>
      <c r="J58" s="26"/>
      <c r="K58" s="3"/>
      <c r="L58" s="3"/>
      <c r="M58" s="3"/>
      <c r="N58" s="3"/>
      <c r="O58" s="3"/>
      <c r="P58" s="30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3:27" x14ac:dyDescent="0.2">
      <c r="C59" s="26"/>
      <c r="D59" s="3"/>
      <c r="E59" s="3"/>
      <c r="F59" s="3"/>
      <c r="G59" s="3"/>
      <c r="H59" s="3"/>
      <c r="I59" s="30"/>
      <c r="J59" s="26"/>
      <c r="K59" s="3"/>
      <c r="L59" s="3"/>
      <c r="M59" s="3"/>
      <c r="N59" s="3"/>
      <c r="O59" s="3"/>
      <c r="P59" s="30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3:27" x14ac:dyDescent="0.2">
      <c r="C60" s="26"/>
      <c r="D60" s="3"/>
      <c r="E60" s="3"/>
      <c r="F60" s="3"/>
      <c r="G60" s="3"/>
      <c r="H60" s="3"/>
      <c r="I60" s="30"/>
      <c r="J60" s="26"/>
      <c r="K60" s="3"/>
      <c r="L60" s="3"/>
      <c r="M60" s="3"/>
      <c r="N60" s="3"/>
      <c r="O60" s="3"/>
      <c r="P60" s="30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3:27" x14ac:dyDescent="0.2">
      <c r="C61" s="26"/>
      <c r="D61" s="3"/>
      <c r="E61" s="3"/>
      <c r="F61" s="3"/>
      <c r="G61" s="3"/>
      <c r="H61" s="3"/>
      <c r="I61" s="30"/>
      <c r="J61" s="26"/>
      <c r="K61" s="3"/>
      <c r="L61" s="3"/>
      <c r="M61" s="3"/>
      <c r="N61" s="3"/>
      <c r="O61" s="3"/>
      <c r="P61" s="30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3:27" x14ac:dyDescent="0.2">
      <c r="C62" s="26"/>
      <c r="D62" s="3"/>
      <c r="E62" s="3"/>
      <c r="F62" s="3"/>
      <c r="G62" s="3"/>
      <c r="H62" s="3"/>
      <c r="I62" s="30"/>
      <c r="J62" s="26"/>
      <c r="K62" s="3"/>
      <c r="L62" s="3"/>
      <c r="M62" s="3"/>
      <c r="N62" s="3"/>
      <c r="O62" s="3"/>
      <c r="P62" s="30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3:27" x14ac:dyDescent="0.2">
      <c r="C63" s="26"/>
      <c r="D63" s="3"/>
      <c r="E63" s="3"/>
      <c r="F63" s="3"/>
      <c r="G63" s="3"/>
      <c r="H63" s="3"/>
      <c r="I63" s="30"/>
      <c r="J63" s="26"/>
      <c r="K63" s="3"/>
      <c r="L63" s="3"/>
      <c r="M63" s="3"/>
      <c r="N63" s="3"/>
      <c r="O63" s="3"/>
      <c r="P63" s="30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3:27" x14ac:dyDescent="0.2">
      <c r="C64" s="26"/>
      <c r="D64" s="3"/>
      <c r="E64" s="3"/>
      <c r="F64" s="3"/>
      <c r="G64" s="3"/>
      <c r="H64" s="3"/>
      <c r="I64" s="30"/>
      <c r="J64" s="26"/>
      <c r="K64" s="3"/>
      <c r="L64" s="3"/>
      <c r="M64" s="3"/>
      <c r="N64" s="3"/>
      <c r="O64" s="3"/>
      <c r="P64" s="30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3:27" x14ac:dyDescent="0.2">
      <c r="C65" s="26"/>
      <c r="D65" s="3"/>
      <c r="E65" s="3"/>
      <c r="F65" s="3"/>
      <c r="G65" s="3"/>
      <c r="H65" s="3"/>
      <c r="I65" s="30"/>
      <c r="J65" s="26"/>
      <c r="K65" s="3"/>
      <c r="L65" s="3"/>
      <c r="M65" s="3"/>
      <c r="N65" s="3"/>
      <c r="O65" s="3"/>
      <c r="P65" s="30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3:27" x14ac:dyDescent="0.2">
      <c r="C66" s="26"/>
      <c r="D66" s="3"/>
      <c r="E66" s="3"/>
      <c r="F66" s="3"/>
      <c r="G66" s="3"/>
      <c r="H66" s="3"/>
      <c r="I66" s="30"/>
      <c r="J66" s="26"/>
      <c r="K66" s="3"/>
      <c r="L66" s="3"/>
      <c r="M66" s="3"/>
      <c r="N66" s="3"/>
      <c r="O66" s="3"/>
      <c r="P66" s="30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3:27" x14ac:dyDescent="0.2">
      <c r="C67" s="26"/>
      <c r="D67" s="3"/>
      <c r="E67" s="3"/>
      <c r="F67" s="3"/>
      <c r="G67" s="3"/>
      <c r="H67" s="3"/>
      <c r="I67" s="30"/>
      <c r="J67" s="26"/>
      <c r="K67" s="3"/>
      <c r="L67" s="3"/>
      <c r="M67" s="3"/>
      <c r="N67" s="3"/>
      <c r="O67" s="3"/>
      <c r="P67" s="30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3:27" x14ac:dyDescent="0.2">
      <c r="C68" s="26"/>
      <c r="D68" s="3"/>
      <c r="E68" s="3"/>
      <c r="F68" s="3"/>
      <c r="G68" s="3"/>
      <c r="H68" s="3"/>
      <c r="I68" s="30"/>
      <c r="J68" s="26"/>
      <c r="K68" s="3"/>
      <c r="L68" s="3"/>
      <c r="M68" s="3"/>
      <c r="N68" s="3"/>
      <c r="O68" s="3"/>
      <c r="P68" s="30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3:27" x14ac:dyDescent="0.2">
      <c r="C69" s="26"/>
      <c r="D69" s="3"/>
      <c r="E69" s="3"/>
      <c r="F69" s="3"/>
      <c r="G69" s="3"/>
      <c r="H69" s="3"/>
      <c r="I69" s="30"/>
      <c r="J69" s="26"/>
      <c r="K69" s="3"/>
      <c r="L69" s="3"/>
      <c r="M69" s="3"/>
      <c r="N69" s="3"/>
      <c r="O69" s="3"/>
      <c r="P69" s="30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3:27" x14ac:dyDescent="0.2">
      <c r="C70" s="26"/>
      <c r="D70" s="3"/>
      <c r="E70" s="3"/>
      <c r="F70" s="3"/>
      <c r="G70" s="3"/>
      <c r="H70" s="3"/>
      <c r="I70" s="30"/>
      <c r="J70" s="26"/>
      <c r="K70" s="3"/>
      <c r="L70" s="3"/>
      <c r="M70" s="3"/>
      <c r="N70" s="3"/>
      <c r="O70" s="3"/>
      <c r="P70" s="30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3:27" x14ac:dyDescent="0.2">
      <c r="C71" s="26"/>
      <c r="D71" s="3"/>
      <c r="E71" s="3"/>
      <c r="F71" s="3"/>
      <c r="G71" s="3"/>
      <c r="H71" s="3"/>
      <c r="I71" s="30"/>
      <c r="J71" s="26"/>
      <c r="K71" s="3"/>
      <c r="L71" s="3"/>
      <c r="M71" s="3"/>
      <c r="N71" s="3"/>
      <c r="O71" s="3"/>
      <c r="P71" s="30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3:27" x14ac:dyDescent="0.2">
      <c r="C72" s="26"/>
      <c r="D72" s="3"/>
      <c r="E72" s="3"/>
      <c r="F72" s="3"/>
      <c r="G72" s="3"/>
      <c r="H72" s="3"/>
      <c r="I72" s="30"/>
      <c r="J72" s="26"/>
      <c r="K72" s="3"/>
      <c r="L72" s="3"/>
      <c r="M72" s="3"/>
      <c r="N72" s="3"/>
      <c r="O72" s="3"/>
      <c r="P72" s="30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3:27" x14ac:dyDescent="0.2">
      <c r="C73" s="26"/>
      <c r="D73" s="3"/>
      <c r="E73" s="3"/>
      <c r="F73" s="3"/>
      <c r="G73" s="3"/>
      <c r="H73" s="3"/>
      <c r="I73" s="30"/>
      <c r="J73" s="26"/>
      <c r="K73" s="3"/>
      <c r="L73" s="3"/>
      <c r="M73" s="3"/>
      <c r="N73" s="3"/>
      <c r="O73" s="3"/>
      <c r="P73" s="30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3:27" x14ac:dyDescent="0.2">
      <c r="C74" s="26"/>
      <c r="D74" s="3"/>
      <c r="E74" s="3"/>
      <c r="F74" s="3"/>
      <c r="G74" s="3"/>
      <c r="H74" s="3"/>
      <c r="I74" s="30"/>
      <c r="J74" s="26"/>
      <c r="K74" s="3"/>
      <c r="L74" s="3"/>
      <c r="M74" s="3"/>
      <c r="N74" s="3"/>
      <c r="O74" s="3"/>
      <c r="P74" s="30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3:27" x14ac:dyDescent="0.2">
      <c r="C75" s="26"/>
      <c r="D75" s="3"/>
      <c r="E75" s="3"/>
      <c r="F75" s="3"/>
      <c r="G75" s="3"/>
      <c r="H75" s="3"/>
      <c r="I75" s="30"/>
      <c r="J75" s="26"/>
      <c r="K75" s="3"/>
      <c r="L75" s="3"/>
      <c r="M75" s="3"/>
      <c r="N75" s="3"/>
      <c r="O75" s="3"/>
      <c r="P75" s="30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3:27" x14ac:dyDescent="0.2">
      <c r="C76" s="26"/>
      <c r="D76" s="3"/>
      <c r="E76" s="3"/>
      <c r="F76" s="3"/>
      <c r="G76" s="3"/>
      <c r="H76" s="3"/>
      <c r="I76" s="30"/>
      <c r="J76" s="26"/>
      <c r="K76" s="3"/>
      <c r="L76" s="3"/>
      <c r="M76" s="3"/>
      <c r="N76" s="3"/>
      <c r="O76" s="3"/>
      <c r="P76" s="30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3:27" x14ac:dyDescent="0.2">
      <c r="C77" s="26"/>
      <c r="D77" s="3"/>
      <c r="E77" s="3"/>
      <c r="F77" s="3"/>
      <c r="G77" s="3"/>
      <c r="H77" s="3"/>
      <c r="I77" s="30"/>
      <c r="J77" s="26"/>
      <c r="K77" s="3"/>
      <c r="L77" s="3"/>
      <c r="M77" s="3"/>
      <c r="N77" s="3"/>
      <c r="O77" s="3"/>
      <c r="P77" s="30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3:27" x14ac:dyDescent="0.2">
      <c r="C78" s="26"/>
      <c r="D78" s="3"/>
      <c r="E78" s="3"/>
      <c r="F78" s="3"/>
      <c r="G78" s="3"/>
      <c r="H78" s="3"/>
      <c r="I78" s="30"/>
      <c r="J78" s="26"/>
      <c r="K78" s="3"/>
      <c r="L78" s="3"/>
      <c r="M78" s="3"/>
      <c r="N78" s="3"/>
      <c r="O78" s="3"/>
      <c r="P78" s="30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3:27" x14ac:dyDescent="0.2">
      <c r="C79" s="26"/>
      <c r="D79" s="3"/>
      <c r="E79" s="3"/>
      <c r="F79" s="3"/>
      <c r="G79" s="3"/>
      <c r="H79" s="3"/>
      <c r="I79" s="30"/>
      <c r="J79" s="26"/>
      <c r="K79" s="3"/>
      <c r="L79" s="3"/>
      <c r="M79" s="3"/>
      <c r="N79" s="3"/>
      <c r="O79" s="3"/>
      <c r="P79" s="30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3:27" x14ac:dyDescent="0.2">
      <c r="C80" s="26"/>
      <c r="D80" s="3"/>
      <c r="E80" s="3"/>
      <c r="F80" s="3"/>
      <c r="G80" s="3"/>
      <c r="H80" s="3"/>
      <c r="I80" s="30"/>
      <c r="J80" s="26"/>
      <c r="K80" s="3"/>
      <c r="L80" s="3"/>
      <c r="M80" s="3"/>
      <c r="N80" s="3"/>
      <c r="O80" s="3"/>
      <c r="P80" s="30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3:27" x14ac:dyDescent="0.2">
      <c r="C81" s="26"/>
      <c r="D81" s="3"/>
      <c r="E81" s="3"/>
      <c r="F81" s="3"/>
      <c r="G81" s="3"/>
      <c r="H81" s="3"/>
      <c r="I81" s="30"/>
      <c r="J81" s="26"/>
      <c r="K81" s="3"/>
      <c r="L81" s="3"/>
      <c r="M81" s="3"/>
      <c r="N81" s="3"/>
      <c r="O81" s="3"/>
      <c r="P81" s="30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3:27" x14ac:dyDescent="0.2">
      <c r="C82" s="26"/>
      <c r="D82" s="3"/>
      <c r="E82" s="3"/>
      <c r="F82" s="3"/>
      <c r="G82" s="3"/>
      <c r="H82" s="3"/>
      <c r="I82" s="30"/>
      <c r="J82" s="26"/>
      <c r="K82" s="3"/>
      <c r="L82" s="3"/>
      <c r="M82" s="3"/>
      <c r="N82" s="3"/>
      <c r="O82" s="3"/>
      <c r="P82" s="30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3:27" x14ac:dyDescent="0.2">
      <c r="C83" s="26"/>
      <c r="D83" s="3"/>
      <c r="E83" s="3"/>
      <c r="F83" s="3"/>
      <c r="G83" s="3"/>
      <c r="H83" s="3"/>
      <c r="I83" s="30"/>
      <c r="J83" s="26"/>
      <c r="K83" s="3"/>
      <c r="L83" s="3"/>
      <c r="M83" s="3"/>
      <c r="N83" s="3"/>
      <c r="O83" s="3"/>
      <c r="P83" s="30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3:27" x14ac:dyDescent="0.2">
      <c r="C84" s="26"/>
      <c r="D84" s="3"/>
      <c r="E84" s="3"/>
      <c r="F84" s="3"/>
      <c r="G84" s="3"/>
      <c r="H84" s="3"/>
      <c r="I84" s="30"/>
      <c r="J84" s="26"/>
      <c r="K84" s="3"/>
      <c r="L84" s="3"/>
      <c r="M84" s="3"/>
      <c r="N84" s="3"/>
      <c r="O84" s="3"/>
      <c r="P84" s="30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3:27" x14ac:dyDescent="0.2">
      <c r="C85" s="26"/>
      <c r="D85" s="3"/>
      <c r="E85" s="3"/>
      <c r="F85" s="3"/>
      <c r="G85" s="3"/>
      <c r="H85" s="3"/>
      <c r="I85" s="30"/>
      <c r="J85" s="26"/>
      <c r="K85" s="3"/>
      <c r="L85" s="3"/>
      <c r="M85" s="3"/>
      <c r="N85" s="3"/>
      <c r="O85" s="3"/>
      <c r="P85" s="30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3:27" x14ac:dyDescent="0.2">
      <c r="C86" s="26"/>
      <c r="D86" s="3"/>
      <c r="E86" s="3"/>
      <c r="F86" s="3"/>
      <c r="G86" s="3"/>
      <c r="H86" s="3"/>
      <c r="I86" s="30"/>
      <c r="J86" s="26"/>
      <c r="K86" s="3"/>
      <c r="L86" s="3"/>
      <c r="M86" s="3"/>
      <c r="N86" s="3"/>
      <c r="O86" s="3"/>
      <c r="P86" s="30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3:27" x14ac:dyDescent="0.2">
      <c r="C87" s="26"/>
      <c r="D87" s="3"/>
      <c r="E87" s="3"/>
      <c r="F87" s="3"/>
      <c r="G87" s="3"/>
      <c r="H87" s="3"/>
      <c r="I87" s="30"/>
      <c r="J87" s="26"/>
      <c r="K87" s="3"/>
      <c r="L87" s="3"/>
      <c r="M87" s="3"/>
      <c r="N87" s="3"/>
      <c r="O87" s="3"/>
      <c r="P87" s="30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3:27" x14ac:dyDescent="0.2">
      <c r="C88" s="26"/>
      <c r="D88" s="3"/>
      <c r="E88" s="3"/>
      <c r="F88" s="3"/>
      <c r="G88" s="3"/>
      <c r="H88" s="3"/>
      <c r="I88" s="30"/>
      <c r="J88" s="26"/>
      <c r="K88" s="3"/>
      <c r="L88" s="3"/>
      <c r="M88" s="3"/>
      <c r="N88" s="3"/>
      <c r="O88" s="3"/>
      <c r="P88" s="30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3:27" x14ac:dyDescent="0.2">
      <c r="C89" s="26"/>
      <c r="D89" s="3"/>
      <c r="E89" s="3"/>
      <c r="F89" s="3"/>
      <c r="G89" s="3"/>
      <c r="H89" s="3"/>
      <c r="I89" s="30"/>
      <c r="J89" s="26"/>
      <c r="K89" s="3"/>
      <c r="L89" s="3"/>
      <c r="M89" s="3"/>
      <c r="N89" s="3"/>
      <c r="O89" s="3"/>
      <c r="P89" s="30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3:27" x14ac:dyDescent="0.2">
      <c r="C90" s="26"/>
      <c r="D90" s="3"/>
      <c r="E90" s="3"/>
      <c r="F90" s="3"/>
      <c r="G90" s="3"/>
      <c r="H90" s="3"/>
      <c r="I90" s="30"/>
      <c r="J90" s="26"/>
      <c r="K90" s="3"/>
      <c r="L90" s="3"/>
      <c r="M90" s="3"/>
      <c r="N90" s="3"/>
      <c r="O90" s="3"/>
      <c r="P90" s="30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3:27" x14ac:dyDescent="0.2">
      <c r="C91" s="26"/>
      <c r="D91" s="3"/>
      <c r="E91" s="3"/>
      <c r="F91" s="3"/>
      <c r="G91" s="3"/>
      <c r="H91" s="3"/>
      <c r="I91" s="30"/>
      <c r="J91" s="26"/>
      <c r="K91" s="3"/>
      <c r="L91" s="3"/>
      <c r="M91" s="3"/>
      <c r="N91" s="3"/>
      <c r="O91" s="3"/>
      <c r="P91" s="30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3:27" x14ac:dyDescent="0.2">
      <c r="C92" s="26"/>
      <c r="D92" s="3"/>
      <c r="E92" s="3"/>
      <c r="F92" s="3"/>
      <c r="G92" s="3"/>
      <c r="H92" s="3"/>
      <c r="I92" s="30"/>
      <c r="J92" s="26"/>
      <c r="K92" s="3"/>
      <c r="L92" s="3"/>
      <c r="M92" s="3"/>
      <c r="N92" s="3"/>
      <c r="O92" s="3"/>
      <c r="P92" s="30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3:27" x14ac:dyDescent="0.2">
      <c r="C93" s="26"/>
      <c r="D93" s="3"/>
      <c r="E93" s="3"/>
      <c r="F93" s="3"/>
      <c r="G93" s="3"/>
      <c r="H93" s="3"/>
      <c r="I93" s="30"/>
      <c r="J93" s="26"/>
      <c r="K93" s="3"/>
      <c r="L93" s="3"/>
      <c r="M93" s="3"/>
      <c r="N93" s="3"/>
      <c r="O93" s="3"/>
      <c r="P93" s="30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3:27" x14ac:dyDescent="0.2">
      <c r="C94" s="26"/>
      <c r="D94" s="3"/>
      <c r="E94" s="3"/>
      <c r="F94" s="3"/>
      <c r="G94" s="3"/>
      <c r="H94" s="3"/>
      <c r="I94" s="30"/>
      <c r="J94" s="26"/>
      <c r="K94" s="3"/>
      <c r="L94" s="3"/>
      <c r="M94" s="3"/>
      <c r="N94" s="3"/>
      <c r="O94" s="3"/>
      <c r="P94" s="30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3:27" x14ac:dyDescent="0.2">
      <c r="C95" s="26"/>
      <c r="D95" s="3"/>
      <c r="E95" s="3"/>
      <c r="F95" s="3"/>
      <c r="G95" s="3"/>
      <c r="H95" s="3"/>
      <c r="I95" s="30"/>
      <c r="J95" s="26"/>
      <c r="K95" s="3"/>
      <c r="L95" s="3"/>
      <c r="M95" s="3"/>
      <c r="N95" s="3"/>
      <c r="O95" s="3"/>
      <c r="P95" s="30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3:27" x14ac:dyDescent="0.2">
      <c r="C96" s="26"/>
      <c r="D96" s="3"/>
      <c r="E96" s="3"/>
      <c r="F96" s="3"/>
      <c r="G96" s="3"/>
      <c r="H96" s="3"/>
      <c r="I96" s="30"/>
      <c r="J96" s="26"/>
      <c r="K96" s="3"/>
      <c r="L96" s="3"/>
      <c r="M96" s="3"/>
      <c r="N96" s="3"/>
      <c r="O96" s="3"/>
      <c r="P96" s="30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3:27" x14ac:dyDescent="0.2">
      <c r="C97" s="26"/>
      <c r="D97" s="3"/>
      <c r="E97" s="3"/>
      <c r="F97" s="3"/>
      <c r="G97" s="3"/>
      <c r="H97" s="3"/>
      <c r="I97" s="30"/>
      <c r="J97" s="26"/>
      <c r="K97" s="3"/>
      <c r="L97" s="3"/>
      <c r="M97" s="3"/>
      <c r="N97" s="3"/>
      <c r="O97" s="3"/>
      <c r="P97" s="30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3:27" x14ac:dyDescent="0.2">
      <c r="C98" s="26"/>
      <c r="D98" s="3"/>
      <c r="E98" s="3"/>
      <c r="F98" s="3"/>
      <c r="G98" s="3"/>
      <c r="H98" s="3"/>
      <c r="I98" s="30"/>
      <c r="J98" s="26"/>
      <c r="K98" s="3"/>
      <c r="L98" s="3"/>
      <c r="M98" s="3"/>
      <c r="N98" s="3"/>
      <c r="O98" s="3"/>
      <c r="P98" s="30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3:27" x14ac:dyDescent="0.2">
      <c r="C99" s="26"/>
      <c r="D99" s="3"/>
      <c r="E99" s="3"/>
      <c r="F99" s="3"/>
      <c r="G99" s="3"/>
      <c r="H99" s="3"/>
      <c r="I99" s="30"/>
      <c r="J99" s="26"/>
      <c r="K99" s="3"/>
      <c r="L99" s="3"/>
      <c r="M99" s="3"/>
      <c r="N99" s="3"/>
      <c r="O99" s="3"/>
      <c r="P99" s="30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3:27" x14ac:dyDescent="0.2">
      <c r="C100" s="26"/>
      <c r="D100" s="3"/>
      <c r="E100" s="3"/>
      <c r="F100" s="3"/>
      <c r="G100" s="3"/>
      <c r="H100" s="3"/>
      <c r="I100" s="30"/>
      <c r="J100" s="26"/>
      <c r="K100" s="3"/>
      <c r="L100" s="3"/>
      <c r="M100" s="3"/>
      <c r="N100" s="3"/>
      <c r="O100" s="3"/>
      <c r="P100" s="30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3:27" x14ac:dyDescent="0.2">
      <c r="C101" s="26"/>
      <c r="D101" s="3"/>
      <c r="E101" s="3"/>
      <c r="F101" s="3"/>
      <c r="G101" s="3"/>
      <c r="H101" s="3"/>
      <c r="I101" s="30"/>
      <c r="J101" s="26"/>
      <c r="K101" s="3"/>
      <c r="L101" s="3"/>
      <c r="M101" s="3"/>
      <c r="N101" s="3"/>
      <c r="O101" s="3"/>
      <c r="P101" s="30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3:27" x14ac:dyDescent="0.2">
      <c r="C102" s="26"/>
      <c r="D102" s="3"/>
      <c r="E102" s="3"/>
      <c r="F102" s="3"/>
      <c r="G102" s="3"/>
      <c r="H102" s="3"/>
      <c r="I102" s="30"/>
      <c r="J102" s="26"/>
      <c r="K102" s="3"/>
      <c r="L102" s="3"/>
      <c r="M102" s="3"/>
      <c r="N102" s="3"/>
      <c r="O102" s="3"/>
      <c r="P102" s="30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3:27" x14ac:dyDescent="0.2">
      <c r="C103" s="26"/>
      <c r="D103" s="3"/>
      <c r="E103" s="3"/>
      <c r="F103" s="3"/>
      <c r="G103" s="3"/>
      <c r="H103" s="3"/>
      <c r="I103" s="30"/>
      <c r="J103" s="26"/>
      <c r="K103" s="3"/>
      <c r="L103" s="3"/>
      <c r="M103" s="3"/>
      <c r="N103" s="3"/>
      <c r="O103" s="3"/>
      <c r="P103" s="30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3:27" x14ac:dyDescent="0.2">
      <c r="C104" s="26"/>
      <c r="D104" s="3"/>
      <c r="E104" s="3"/>
      <c r="F104" s="3"/>
      <c r="G104" s="3"/>
      <c r="H104" s="3"/>
      <c r="I104" s="30"/>
      <c r="J104" s="26"/>
      <c r="K104" s="3"/>
      <c r="L104" s="3"/>
      <c r="M104" s="3"/>
      <c r="N104" s="3"/>
      <c r="O104" s="3"/>
      <c r="P104" s="30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3:27" x14ac:dyDescent="0.2">
      <c r="C105" s="26"/>
      <c r="D105" s="3"/>
      <c r="E105" s="3"/>
      <c r="F105" s="3"/>
      <c r="G105" s="3"/>
      <c r="H105" s="3"/>
      <c r="I105" s="30"/>
      <c r="J105" s="26"/>
      <c r="K105" s="3"/>
      <c r="L105" s="3"/>
      <c r="M105" s="3"/>
      <c r="N105" s="3"/>
      <c r="O105" s="3"/>
      <c r="P105" s="30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3:27" x14ac:dyDescent="0.2">
      <c r="C106" s="26"/>
      <c r="D106" s="3"/>
      <c r="E106" s="3"/>
      <c r="F106" s="3"/>
      <c r="G106" s="3"/>
      <c r="H106" s="3"/>
      <c r="I106" s="30"/>
      <c r="J106" s="26"/>
      <c r="K106" s="3"/>
      <c r="L106" s="3"/>
      <c r="M106" s="3"/>
      <c r="N106" s="3"/>
      <c r="O106" s="3"/>
      <c r="P106" s="30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3:27" x14ac:dyDescent="0.2">
      <c r="C107" s="26"/>
      <c r="D107" s="3"/>
      <c r="E107" s="3"/>
      <c r="F107" s="3"/>
      <c r="G107" s="3"/>
      <c r="H107" s="3"/>
      <c r="I107" s="30"/>
      <c r="J107" s="26"/>
      <c r="K107" s="3"/>
      <c r="L107" s="3"/>
      <c r="M107" s="3"/>
      <c r="N107" s="3"/>
      <c r="O107" s="3"/>
      <c r="P107" s="30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3:27" x14ac:dyDescent="0.2">
      <c r="C108" s="26"/>
      <c r="D108" s="3"/>
      <c r="E108" s="3"/>
      <c r="F108" s="3"/>
      <c r="G108" s="3"/>
      <c r="H108" s="3"/>
      <c r="I108" s="30"/>
      <c r="J108" s="26"/>
      <c r="K108" s="3"/>
      <c r="L108" s="3"/>
      <c r="M108" s="3"/>
      <c r="N108" s="3"/>
      <c r="O108" s="3"/>
      <c r="P108" s="30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3:27" x14ac:dyDescent="0.2">
      <c r="C109" s="26"/>
      <c r="D109" s="3"/>
      <c r="E109" s="3"/>
      <c r="F109" s="3"/>
      <c r="G109" s="3"/>
      <c r="H109" s="3"/>
      <c r="I109" s="30"/>
      <c r="J109" s="26"/>
      <c r="K109" s="3"/>
      <c r="L109" s="3"/>
      <c r="M109" s="3"/>
      <c r="N109" s="3"/>
      <c r="O109" s="3"/>
      <c r="P109" s="30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3:27" x14ac:dyDescent="0.2">
      <c r="C110" s="26"/>
      <c r="D110" s="3"/>
      <c r="E110" s="3"/>
      <c r="F110" s="3"/>
      <c r="G110" s="3"/>
      <c r="H110" s="3"/>
      <c r="I110" s="30"/>
      <c r="J110" s="26"/>
      <c r="K110" s="3"/>
      <c r="L110" s="3"/>
      <c r="M110" s="3"/>
      <c r="N110" s="3"/>
      <c r="O110" s="3"/>
      <c r="P110" s="30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3:27" x14ac:dyDescent="0.2">
      <c r="C111" s="26"/>
      <c r="D111" s="3"/>
      <c r="E111" s="3"/>
      <c r="F111" s="3"/>
      <c r="G111" s="3"/>
      <c r="H111" s="3"/>
      <c r="I111" s="30"/>
      <c r="J111" s="26"/>
      <c r="K111" s="3"/>
      <c r="L111" s="3"/>
      <c r="M111" s="3"/>
      <c r="N111" s="3"/>
      <c r="O111" s="3"/>
      <c r="P111" s="30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3:27" x14ac:dyDescent="0.2">
      <c r="C112" s="26"/>
      <c r="D112" s="3"/>
      <c r="E112" s="3"/>
      <c r="F112" s="3"/>
      <c r="G112" s="3"/>
      <c r="H112" s="3"/>
      <c r="I112" s="30"/>
      <c r="J112" s="26"/>
      <c r="K112" s="3"/>
      <c r="L112" s="3"/>
      <c r="M112" s="3"/>
      <c r="N112" s="3"/>
      <c r="O112" s="3"/>
      <c r="P112" s="30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3:27" x14ac:dyDescent="0.2">
      <c r="C113" s="26"/>
      <c r="D113" s="3"/>
      <c r="E113" s="3"/>
      <c r="F113" s="3"/>
      <c r="G113" s="3"/>
      <c r="H113" s="3"/>
      <c r="I113" s="30"/>
      <c r="J113" s="26"/>
      <c r="K113" s="3"/>
      <c r="L113" s="3"/>
      <c r="M113" s="3"/>
      <c r="N113" s="3"/>
      <c r="O113" s="3"/>
      <c r="P113" s="30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3:27" x14ac:dyDescent="0.2">
      <c r="C114" s="26"/>
      <c r="D114" s="3"/>
      <c r="E114" s="3"/>
      <c r="F114" s="3"/>
      <c r="G114" s="3"/>
      <c r="H114" s="3"/>
      <c r="I114" s="30"/>
      <c r="J114" s="26"/>
      <c r="K114" s="3"/>
      <c r="L114" s="3"/>
      <c r="M114" s="3"/>
      <c r="N114" s="3"/>
      <c r="O114" s="3"/>
      <c r="P114" s="30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3:27" x14ac:dyDescent="0.2">
      <c r="C115" s="26"/>
      <c r="D115" s="3"/>
      <c r="E115" s="3"/>
      <c r="F115" s="3"/>
      <c r="G115" s="3"/>
      <c r="H115" s="3"/>
      <c r="I115" s="30"/>
      <c r="J115" s="26"/>
      <c r="K115" s="3"/>
      <c r="L115" s="3"/>
      <c r="M115" s="3"/>
      <c r="N115" s="3"/>
      <c r="O115" s="3"/>
      <c r="P115" s="30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3:27" x14ac:dyDescent="0.2">
      <c r="C116" s="26"/>
      <c r="D116" s="3"/>
      <c r="E116" s="3"/>
      <c r="F116" s="3"/>
      <c r="G116" s="3"/>
      <c r="H116" s="3"/>
      <c r="I116" s="30"/>
      <c r="J116" s="26"/>
      <c r="K116" s="3"/>
      <c r="L116" s="3"/>
      <c r="M116" s="3"/>
      <c r="N116" s="3"/>
      <c r="O116" s="3"/>
      <c r="P116" s="30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3:27" x14ac:dyDescent="0.2">
      <c r="C117" s="26"/>
      <c r="D117" s="3"/>
      <c r="E117" s="3"/>
      <c r="F117" s="3"/>
      <c r="G117" s="3"/>
      <c r="H117" s="3"/>
      <c r="I117" s="30"/>
      <c r="J117" s="26"/>
      <c r="K117" s="3"/>
      <c r="L117" s="3"/>
      <c r="M117" s="3"/>
      <c r="N117" s="3"/>
      <c r="O117" s="3"/>
      <c r="P117" s="30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3:27" x14ac:dyDescent="0.2">
      <c r="C118" s="26"/>
      <c r="D118" s="3"/>
      <c r="E118" s="3"/>
      <c r="F118" s="3"/>
      <c r="G118" s="3"/>
      <c r="H118" s="3"/>
      <c r="I118" s="30"/>
      <c r="J118" s="26"/>
      <c r="K118" s="3"/>
      <c r="L118" s="3"/>
      <c r="M118" s="3"/>
      <c r="N118" s="3"/>
      <c r="O118" s="3"/>
      <c r="P118" s="30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3:27" x14ac:dyDescent="0.2">
      <c r="C119" s="26"/>
      <c r="D119" s="3"/>
      <c r="E119" s="3"/>
      <c r="F119" s="3"/>
      <c r="G119" s="3"/>
      <c r="H119" s="3"/>
      <c r="I119" s="30"/>
      <c r="J119" s="26"/>
      <c r="K119" s="3"/>
      <c r="L119" s="3"/>
      <c r="M119" s="3"/>
      <c r="N119" s="3"/>
      <c r="O119" s="3"/>
      <c r="P119" s="30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3:27" x14ac:dyDescent="0.2">
      <c r="C120" s="26"/>
      <c r="D120" s="3"/>
      <c r="E120" s="3"/>
      <c r="F120" s="3"/>
      <c r="G120" s="3"/>
      <c r="H120" s="3"/>
      <c r="I120" s="30"/>
      <c r="J120" s="26"/>
      <c r="K120" s="3"/>
      <c r="L120" s="3"/>
      <c r="M120" s="3"/>
      <c r="N120" s="3"/>
      <c r="O120" s="3"/>
      <c r="P120" s="30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3:27" x14ac:dyDescent="0.2">
      <c r="C121" s="26"/>
      <c r="D121" s="3"/>
      <c r="E121" s="3"/>
      <c r="F121" s="3"/>
      <c r="G121" s="3"/>
      <c r="H121" s="3"/>
      <c r="I121" s="30"/>
      <c r="J121" s="26"/>
      <c r="K121" s="3"/>
      <c r="L121" s="3"/>
      <c r="M121" s="3"/>
      <c r="N121" s="3"/>
      <c r="O121" s="3"/>
      <c r="P121" s="30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3:27" x14ac:dyDescent="0.2">
      <c r="C122" s="26"/>
      <c r="D122" s="3"/>
      <c r="E122" s="3"/>
      <c r="F122" s="3"/>
      <c r="G122" s="3"/>
      <c r="H122" s="3"/>
      <c r="I122" s="30"/>
      <c r="J122" s="26"/>
      <c r="K122" s="3"/>
      <c r="L122" s="3"/>
      <c r="M122" s="3"/>
      <c r="N122" s="3"/>
      <c r="O122" s="3"/>
      <c r="P122" s="30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3:27" x14ac:dyDescent="0.2">
      <c r="C123" s="26"/>
      <c r="D123" s="3"/>
      <c r="E123" s="3"/>
      <c r="F123" s="3"/>
      <c r="G123" s="3"/>
      <c r="H123" s="3"/>
      <c r="I123" s="30"/>
      <c r="J123" s="26"/>
      <c r="K123" s="3"/>
      <c r="L123" s="3"/>
      <c r="M123" s="3"/>
      <c r="N123" s="3"/>
      <c r="O123" s="3"/>
      <c r="P123" s="30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3:27" x14ac:dyDescent="0.2">
      <c r="C124" s="26"/>
      <c r="D124" s="3"/>
      <c r="E124" s="3"/>
      <c r="F124" s="3"/>
      <c r="G124" s="3"/>
      <c r="H124" s="3"/>
      <c r="I124" s="30"/>
      <c r="J124" s="26"/>
      <c r="K124" s="3"/>
      <c r="L124" s="3"/>
      <c r="M124" s="3"/>
      <c r="N124" s="3"/>
      <c r="O124" s="3"/>
      <c r="P124" s="30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3:27" x14ac:dyDescent="0.2">
      <c r="C125" s="26"/>
      <c r="D125" s="3"/>
      <c r="E125" s="3"/>
      <c r="F125" s="3"/>
      <c r="G125" s="3"/>
      <c r="H125" s="3"/>
      <c r="I125" s="30"/>
      <c r="J125" s="26"/>
      <c r="K125" s="3"/>
      <c r="L125" s="3"/>
      <c r="M125" s="3"/>
      <c r="N125" s="3"/>
      <c r="O125" s="3"/>
      <c r="P125" s="30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3:27" x14ac:dyDescent="0.2">
      <c r="C126" s="26"/>
      <c r="D126" s="3"/>
      <c r="E126" s="3"/>
      <c r="F126" s="3"/>
      <c r="G126" s="3"/>
      <c r="H126" s="3"/>
      <c r="I126" s="30"/>
      <c r="J126" s="26"/>
      <c r="K126" s="3"/>
      <c r="L126" s="3"/>
      <c r="M126" s="3"/>
      <c r="N126" s="3"/>
      <c r="O126" s="3"/>
      <c r="P126" s="30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3:27" x14ac:dyDescent="0.2">
      <c r="C127" s="26"/>
      <c r="D127" s="3"/>
      <c r="E127" s="3"/>
      <c r="F127" s="3"/>
      <c r="G127" s="3"/>
      <c r="H127" s="3"/>
      <c r="I127" s="30"/>
      <c r="J127" s="26"/>
      <c r="K127" s="3"/>
      <c r="L127" s="3"/>
      <c r="M127" s="3"/>
      <c r="N127" s="3"/>
      <c r="O127" s="3"/>
      <c r="P127" s="30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3:27" x14ac:dyDescent="0.2">
      <c r="C128" s="26"/>
      <c r="D128" s="3"/>
      <c r="E128" s="3"/>
      <c r="F128" s="3"/>
      <c r="G128" s="3"/>
      <c r="H128" s="3"/>
      <c r="I128" s="30"/>
      <c r="J128" s="26"/>
      <c r="K128" s="3"/>
      <c r="L128" s="3"/>
      <c r="M128" s="3"/>
      <c r="N128" s="3"/>
      <c r="O128" s="3"/>
      <c r="P128" s="30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3:27" x14ac:dyDescent="0.2">
      <c r="C129" s="26"/>
      <c r="D129" s="3"/>
      <c r="E129" s="3"/>
      <c r="F129" s="3"/>
      <c r="G129" s="3"/>
      <c r="H129" s="3"/>
      <c r="I129" s="30"/>
      <c r="J129" s="26"/>
      <c r="K129" s="3"/>
      <c r="L129" s="3"/>
      <c r="M129" s="3"/>
      <c r="N129" s="3"/>
      <c r="O129" s="3"/>
      <c r="P129" s="30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3:27" x14ac:dyDescent="0.2">
      <c r="C130" s="26"/>
      <c r="D130" s="3"/>
      <c r="E130" s="3"/>
      <c r="F130" s="3"/>
      <c r="G130" s="3"/>
      <c r="H130" s="3"/>
      <c r="I130" s="30"/>
      <c r="J130" s="26"/>
      <c r="K130" s="3"/>
      <c r="L130" s="3"/>
      <c r="M130" s="3"/>
      <c r="N130" s="3"/>
      <c r="O130" s="3"/>
      <c r="P130" s="30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3:27" x14ac:dyDescent="0.2">
      <c r="C131" s="26"/>
      <c r="D131" s="3"/>
      <c r="E131" s="3"/>
      <c r="F131" s="3"/>
      <c r="G131" s="3"/>
      <c r="H131" s="3"/>
      <c r="I131" s="30"/>
      <c r="J131" s="26"/>
      <c r="K131" s="3"/>
      <c r="L131" s="3"/>
      <c r="M131" s="3"/>
      <c r="N131" s="3"/>
      <c r="O131" s="3"/>
      <c r="P131" s="30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3:27" x14ac:dyDescent="0.2">
      <c r="C132" s="26"/>
      <c r="D132" s="3"/>
      <c r="E132" s="3"/>
      <c r="F132" s="3"/>
      <c r="G132" s="3"/>
      <c r="H132" s="3"/>
      <c r="I132" s="30"/>
      <c r="J132" s="26"/>
      <c r="K132" s="3"/>
      <c r="L132" s="3"/>
      <c r="M132" s="3"/>
      <c r="N132" s="3"/>
      <c r="O132" s="3"/>
      <c r="P132" s="30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3:27" x14ac:dyDescent="0.2">
      <c r="C133" s="26"/>
      <c r="D133" s="3"/>
      <c r="E133" s="3"/>
      <c r="F133" s="3"/>
      <c r="G133" s="3"/>
      <c r="H133" s="3"/>
      <c r="I133" s="30"/>
      <c r="J133" s="26"/>
      <c r="K133" s="3"/>
      <c r="L133" s="3"/>
      <c r="M133" s="3"/>
      <c r="N133" s="3"/>
      <c r="O133" s="3"/>
      <c r="P133" s="30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3:27" x14ac:dyDescent="0.2">
      <c r="C134" s="26"/>
      <c r="D134" s="3"/>
      <c r="E134" s="3"/>
      <c r="F134" s="3"/>
      <c r="G134" s="3"/>
      <c r="H134" s="3"/>
      <c r="I134" s="30"/>
      <c r="J134" s="26"/>
      <c r="K134" s="3"/>
      <c r="L134" s="3"/>
      <c r="M134" s="3"/>
      <c r="N134" s="3"/>
      <c r="O134" s="3"/>
      <c r="P134" s="30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3:27" x14ac:dyDescent="0.2">
      <c r="C135" s="26"/>
      <c r="D135" s="3"/>
      <c r="E135" s="3"/>
      <c r="F135" s="3"/>
      <c r="G135" s="3"/>
      <c r="H135" s="3"/>
      <c r="I135" s="30"/>
      <c r="J135" s="26"/>
      <c r="K135" s="3"/>
      <c r="L135" s="3"/>
      <c r="M135" s="3"/>
      <c r="N135" s="3"/>
      <c r="O135" s="3"/>
      <c r="P135" s="30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3:27" x14ac:dyDescent="0.2">
      <c r="C136" s="26"/>
      <c r="D136" s="3"/>
      <c r="E136" s="3"/>
      <c r="F136" s="3"/>
      <c r="G136" s="3"/>
      <c r="H136" s="3"/>
      <c r="I136" s="30"/>
      <c r="J136" s="26"/>
      <c r="K136" s="3"/>
      <c r="L136" s="3"/>
      <c r="M136" s="3"/>
      <c r="N136" s="3"/>
      <c r="O136" s="3"/>
      <c r="P136" s="30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3:27" x14ac:dyDescent="0.2">
      <c r="C137" s="26"/>
      <c r="D137" s="3"/>
      <c r="E137" s="3"/>
      <c r="F137" s="3"/>
      <c r="G137" s="3"/>
      <c r="H137" s="3"/>
      <c r="I137" s="30"/>
      <c r="J137" s="26"/>
      <c r="K137" s="3"/>
      <c r="L137" s="3"/>
      <c r="M137" s="3"/>
      <c r="N137" s="3"/>
      <c r="O137" s="3"/>
      <c r="P137" s="30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3:27" x14ac:dyDescent="0.2">
      <c r="C138" s="26"/>
      <c r="D138" s="3"/>
      <c r="E138" s="3"/>
      <c r="F138" s="3"/>
      <c r="G138" s="3"/>
      <c r="H138" s="3"/>
      <c r="I138" s="30"/>
      <c r="J138" s="26"/>
      <c r="K138" s="3"/>
      <c r="L138" s="3"/>
      <c r="M138" s="3"/>
      <c r="N138" s="3"/>
      <c r="O138" s="3"/>
      <c r="P138" s="30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3:27" x14ac:dyDescent="0.2">
      <c r="C139" s="26"/>
      <c r="D139" s="3"/>
      <c r="E139" s="3"/>
      <c r="F139" s="3"/>
      <c r="G139" s="3"/>
      <c r="H139" s="3"/>
      <c r="I139" s="30"/>
      <c r="J139" s="26"/>
      <c r="K139" s="3"/>
      <c r="L139" s="3"/>
      <c r="M139" s="3"/>
      <c r="N139" s="3"/>
      <c r="O139" s="3"/>
      <c r="P139" s="30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3:27" x14ac:dyDescent="0.2">
      <c r="C140" s="26"/>
      <c r="D140" s="3"/>
      <c r="E140" s="3"/>
      <c r="F140" s="3"/>
      <c r="G140" s="3"/>
      <c r="H140" s="3"/>
      <c r="I140" s="30"/>
      <c r="J140" s="26"/>
      <c r="K140" s="3"/>
      <c r="L140" s="3"/>
      <c r="M140" s="3"/>
      <c r="N140" s="3"/>
      <c r="O140" s="3"/>
      <c r="P140" s="30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3:27" x14ac:dyDescent="0.2">
      <c r="C141" s="26"/>
      <c r="D141" s="3"/>
      <c r="E141" s="3"/>
      <c r="F141" s="3"/>
      <c r="G141" s="3"/>
      <c r="H141" s="3"/>
      <c r="I141" s="30"/>
      <c r="J141" s="26"/>
      <c r="K141" s="3"/>
      <c r="L141" s="3"/>
      <c r="M141" s="3"/>
      <c r="N141" s="3"/>
      <c r="O141" s="3"/>
      <c r="P141" s="30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3:27" x14ac:dyDescent="0.2">
      <c r="C142" s="26"/>
      <c r="D142" s="3"/>
      <c r="E142" s="3"/>
      <c r="F142" s="3"/>
      <c r="G142" s="3"/>
      <c r="H142" s="3"/>
      <c r="I142" s="30"/>
      <c r="J142" s="26"/>
      <c r="K142" s="3"/>
      <c r="L142" s="3"/>
      <c r="M142" s="3"/>
      <c r="N142" s="3"/>
      <c r="O142" s="3"/>
      <c r="P142" s="30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3:27" x14ac:dyDescent="0.2">
      <c r="C143" s="26"/>
      <c r="D143" s="3"/>
      <c r="E143" s="3"/>
      <c r="F143" s="3"/>
      <c r="G143" s="3"/>
      <c r="H143" s="3"/>
      <c r="I143" s="30"/>
      <c r="J143" s="26"/>
      <c r="K143" s="3"/>
      <c r="L143" s="3"/>
      <c r="M143" s="3"/>
      <c r="N143" s="3"/>
      <c r="O143" s="3"/>
      <c r="P143" s="30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3:27" x14ac:dyDescent="0.2">
      <c r="C144" s="26"/>
      <c r="D144" s="3"/>
      <c r="E144" s="3"/>
      <c r="F144" s="3"/>
      <c r="G144" s="3"/>
      <c r="H144" s="3"/>
      <c r="I144" s="30"/>
      <c r="J144" s="26"/>
      <c r="K144" s="3"/>
      <c r="L144" s="3"/>
      <c r="M144" s="3"/>
      <c r="N144" s="3"/>
      <c r="O144" s="3"/>
      <c r="P144" s="30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3:27" x14ac:dyDescent="0.2">
      <c r="C145" s="26"/>
      <c r="D145" s="3"/>
      <c r="E145" s="3"/>
      <c r="F145" s="3"/>
      <c r="G145" s="3"/>
      <c r="H145" s="3"/>
      <c r="I145" s="30"/>
      <c r="J145" s="26"/>
      <c r="K145" s="3"/>
      <c r="L145" s="3"/>
      <c r="M145" s="3"/>
      <c r="N145" s="3"/>
      <c r="O145" s="3"/>
      <c r="P145" s="30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3:27" x14ac:dyDescent="0.2">
      <c r="C146" s="26"/>
      <c r="D146" s="3"/>
      <c r="E146" s="3"/>
      <c r="F146" s="3"/>
      <c r="G146" s="3"/>
      <c r="H146" s="3"/>
      <c r="I146" s="30"/>
      <c r="J146" s="26"/>
      <c r="K146" s="3"/>
      <c r="L146" s="3"/>
      <c r="M146" s="3"/>
      <c r="N146" s="3"/>
      <c r="O146" s="3"/>
      <c r="P146" s="30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3:27" x14ac:dyDescent="0.2">
      <c r="C147" s="26"/>
      <c r="D147" s="3"/>
      <c r="E147" s="3"/>
      <c r="F147" s="3"/>
      <c r="G147" s="3"/>
      <c r="H147" s="3"/>
      <c r="I147" s="30"/>
      <c r="J147" s="26"/>
      <c r="K147" s="3"/>
      <c r="L147" s="3"/>
      <c r="M147" s="3"/>
      <c r="N147" s="3"/>
      <c r="O147" s="3"/>
      <c r="P147" s="30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3:27" x14ac:dyDescent="0.2">
      <c r="C148" s="26"/>
      <c r="D148" s="3"/>
      <c r="E148" s="3"/>
      <c r="F148" s="3"/>
      <c r="G148" s="3"/>
      <c r="H148" s="3"/>
      <c r="I148" s="30"/>
      <c r="J148" s="26"/>
      <c r="K148" s="3"/>
      <c r="L148" s="3"/>
      <c r="M148" s="3"/>
      <c r="N148" s="3"/>
      <c r="O148" s="3"/>
      <c r="P148" s="30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3:27" x14ac:dyDescent="0.2">
      <c r="C149" s="26"/>
      <c r="D149" s="3"/>
      <c r="E149" s="3"/>
      <c r="F149" s="3"/>
      <c r="G149" s="3"/>
      <c r="H149" s="3"/>
      <c r="I149" s="30"/>
      <c r="J149" s="26"/>
      <c r="K149" s="3"/>
      <c r="L149" s="3"/>
      <c r="M149" s="3"/>
      <c r="N149" s="3"/>
      <c r="O149" s="3"/>
      <c r="P149" s="30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3:27" x14ac:dyDescent="0.2">
      <c r="C150" s="26"/>
      <c r="D150" s="3"/>
      <c r="E150" s="3"/>
      <c r="F150" s="3"/>
      <c r="G150" s="3"/>
      <c r="H150" s="3"/>
      <c r="I150" s="30"/>
      <c r="J150" s="26"/>
      <c r="K150" s="3"/>
      <c r="L150" s="3"/>
      <c r="M150" s="3"/>
      <c r="N150" s="3"/>
      <c r="O150" s="3"/>
      <c r="P150" s="30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3:27" x14ac:dyDescent="0.2">
      <c r="C151" s="26"/>
      <c r="D151" s="3"/>
      <c r="E151" s="3"/>
      <c r="F151" s="3"/>
      <c r="G151" s="3"/>
      <c r="H151" s="3"/>
      <c r="I151" s="30"/>
      <c r="J151" s="26"/>
      <c r="K151" s="3"/>
      <c r="L151" s="3"/>
      <c r="M151" s="3"/>
      <c r="N151" s="3"/>
      <c r="O151" s="3"/>
      <c r="P151" s="30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3:27" x14ac:dyDescent="0.2">
      <c r="C152" s="26"/>
      <c r="D152" s="3"/>
      <c r="E152" s="3"/>
      <c r="F152" s="3"/>
      <c r="G152" s="3"/>
      <c r="H152" s="3"/>
      <c r="I152" s="30"/>
      <c r="J152" s="26"/>
      <c r="K152" s="3"/>
      <c r="L152" s="3"/>
      <c r="M152" s="3"/>
      <c r="N152" s="3"/>
      <c r="O152" s="3"/>
      <c r="P152" s="30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3:27" x14ac:dyDescent="0.2">
      <c r="C153" s="26"/>
      <c r="D153" s="3"/>
      <c r="E153" s="3"/>
      <c r="F153" s="3"/>
      <c r="G153" s="3"/>
      <c r="H153" s="3"/>
      <c r="I153" s="30"/>
      <c r="J153" s="26"/>
      <c r="K153" s="3"/>
      <c r="L153" s="3"/>
      <c r="M153" s="3"/>
      <c r="N153" s="3"/>
      <c r="O153" s="3"/>
      <c r="P153" s="30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3:27" x14ac:dyDescent="0.2">
      <c r="C154" s="26"/>
      <c r="D154" s="3"/>
      <c r="E154" s="3"/>
      <c r="F154" s="3"/>
      <c r="G154" s="3"/>
      <c r="H154" s="3"/>
      <c r="I154" s="30"/>
      <c r="J154" s="26"/>
      <c r="K154" s="3"/>
      <c r="L154" s="3"/>
      <c r="M154" s="3"/>
      <c r="N154" s="3"/>
      <c r="O154" s="3"/>
      <c r="P154" s="30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3:27" x14ac:dyDescent="0.2">
      <c r="C155" s="26"/>
      <c r="D155" s="3"/>
      <c r="E155" s="3"/>
      <c r="F155" s="3"/>
      <c r="G155" s="3"/>
      <c r="H155" s="3"/>
      <c r="I155" s="30"/>
      <c r="J155" s="26"/>
      <c r="K155" s="3"/>
      <c r="L155" s="3"/>
      <c r="M155" s="3"/>
      <c r="N155" s="3"/>
      <c r="O155" s="3"/>
      <c r="P155" s="30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3:27" x14ac:dyDescent="0.2">
      <c r="C156" s="26"/>
      <c r="D156" s="3"/>
      <c r="E156" s="3"/>
      <c r="F156" s="3"/>
      <c r="G156" s="3"/>
      <c r="H156" s="3"/>
      <c r="I156" s="30"/>
      <c r="J156" s="26"/>
      <c r="K156" s="3"/>
      <c r="L156" s="3"/>
      <c r="M156" s="3"/>
      <c r="N156" s="3"/>
      <c r="O156" s="3"/>
      <c r="P156" s="30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3:27" x14ac:dyDescent="0.2">
      <c r="C157" s="26"/>
      <c r="D157" s="3"/>
      <c r="E157" s="3"/>
      <c r="F157" s="3"/>
      <c r="G157" s="3"/>
      <c r="H157" s="3"/>
      <c r="I157" s="30"/>
      <c r="J157" s="26"/>
      <c r="K157" s="3"/>
      <c r="L157" s="3"/>
      <c r="M157" s="3"/>
      <c r="N157" s="3"/>
      <c r="O157" s="3"/>
      <c r="P157" s="30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3:27" x14ac:dyDescent="0.2">
      <c r="C158" s="26"/>
      <c r="D158" s="3"/>
      <c r="E158" s="3"/>
      <c r="F158" s="3"/>
      <c r="G158" s="3"/>
      <c r="H158" s="3"/>
      <c r="I158" s="30"/>
      <c r="J158" s="26"/>
      <c r="K158" s="3"/>
      <c r="L158" s="3"/>
      <c r="M158" s="3"/>
      <c r="N158" s="3"/>
      <c r="O158" s="3"/>
      <c r="P158" s="30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3:27" x14ac:dyDescent="0.2">
      <c r="C159" s="26"/>
      <c r="D159" s="3"/>
      <c r="E159" s="3"/>
      <c r="F159" s="3"/>
      <c r="G159" s="3"/>
      <c r="H159" s="3"/>
      <c r="I159" s="30"/>
      <c r="J159" s="26"/>
      <c r="K159" s="3"/>
      <c r="L159" s="3"/>
      <c r="M159" s="3"/>
      <c r="N159" s="3"/>
      <c r="O159" s="3"/>
      <c r="P159" s="30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3:27" x14ac:dyDescent="0.2">
      <c r="C160" s="26"/>
      <c r="D160" s="3"/>
      <c r="E160" s="3"/>
      <c r="F160" s="3"/>
      <c r="G160" s="3"/>
      <c r="H160" s="3"/>
      <c r="I160" s="30"/>
      <c r="J160" s="26"/>
      <c r="K160" s="3"/>
      <c r="L160" s="3"/>
      <c r="M160" s="3"/>
      <c r="N160" s="3"/>
      <c r="O160" s="3"/>
      <c r="P160" s="30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3:27" x14ac:dyDescent="0.2">
      <c r="C161" s="26"/>
      <c r="D161" s="3"/>
      <c r="E161" s="3"/>
      <c r="F161" s="3"/>
      <c r="G161" s="3"/>
      <c r="H161" s="3"/>
      <c r="I161" s="30"/>
      <c r="J161" s="26"/>
      <c r="K161" s="3"/>
      <c r="L161" s="3"/>
      <c r="M161" s="3"/>
      <c r="N161" s="3"/>
      <c r="O161" s="3"/>
      <c r="P161" s="30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3:27" x14ac:dyDescent="0.2">
      <c r="C162" s="26"/>
      <c r="D162" s="3"/>
      <c r="E162" s="3"/>
      <c r="F162" s="3"/>
      <c r="G162" s="3"/>
      <c r="H162" s="3"/>
      <c r="I162" s="30"/>
      <c r="J162" s="26"/>
      <c r="K162" s="3"/>
      <c r="L162" s="3"/>
      <c r="M162" s="3"/>
      <c r="N162" s="3"/>
      <c r="O162" s="3"/>
      <c r="P162" s="30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3:27" x14ac:dyDescent="0.2">
      <c r="C163" s="26"/>
      <c r="D163" s="3"/>
      <c r="E163" s="3"/>
      <c r="F163" s="3"/>
      <c r="G163" s="3"/>
      <c r="H163" s="3"/>
      <c r="I163" s="30"/>
      <c r="J163" s="26"/>
      <c r="K163" s="3"/>
      <c r="L163" s="3"/>
      <c r="M163" s="3"/>
      <c r="N163" s="3"/>
      <c r="O163" s="3"/>
      <c r="P163" s="30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3:27" x14ac:dyDescent="0.2">
      <c r="C164" s="26"/>
      <c r="D164" s="3"/>
      <c r="E164" s="3"/>
      <c r="F164" s="3"/>
      <c r="G164" s="3"/>
      <c r="H164" s="3"/>
      <c r="I164" s="30"/>
      <c r="J164" s="26"/>
      <c r="K164" s="3"/>
      <c r="L164" s="3"/>
      <c r="M164" s="3"/>
      <c r="N164" s="3"/>
      <c r="O164" s="3"/>
      <c r="P164" s="30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3:27" x14ac:dyDescent="0.2">
      <c r="C165" s="26"/>
      <c r="D165" s="3"/>
      <c r="E165" s="3"/>
      <c r="F165" s="3"/>
      <c r="G165" s="3"/>
      <c r="H165" s="3"/>
      <c r="I165" s="30"/>
      <c r="J165" s="26"/>
      <c r="K165" s="3"/>
      <c r="L165" s="3"/>
      <c r="M165" s="3"/>
      <c r="N165" s="3"/>
      <c r="O165" s="3"/>
      <c r="P165" s="30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3:27" x14ac:dyDescent="0.2">
      <c r="C166" s="26"/>
      <c r="D166" s="3"/>
      <c r="E166" s="3"/>
      <c r="F166" s="3"/>
      <c r="G166" s="3"/>
      <c r="H166" s="3"/>
      <c r="I166" s="30"/>
      <c r="J166" s="26"/>
      <c r="K166" s="3"/>
      <c r="L166" s="3"/>
      <c r="M166" s="3"/>
      <c r="N166" s="3"/>
      <c r="O166" s="3"/>
      <c r="P166" s="30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3:27" x14ac:dyDescent="0.2">
      <c r="C167" s="26"/>
      <c r="D167" s="3"/>
      <c r="E167" s="3"/>
      <c r="F167" s="3"/>
      <c r="G167" s="3"/>
      <c r="H167" s="3"/>
      <c r="I167" s="30"/>
      <c r="J167" s="26"/>
      <c r="K167" s="3"/>
      <c r="L167" s="3"/>
      <c r="M167" s="3"/>
      <c r="N167" s="3"/>
      <c r="O167" s="3"/>
      <c r="P167" s="30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3:27" x14ac:dyDescent="0.2">
      <c r="C168" s="26"/>
      <c r="D168" s="3"/>
      <c r="E168" s="3"/>
      <c r="F168" s="3"/>
      <c r="G168" s="3"/>
      <c r="H168" s="3"/>
      <c r="I168" s="30"/>
      <c r="J168" s="26"/>
      <c r="K168" s="3"/>
      <c r="L168" s="3"/>
      <c r="M168" s="3"/>
      <c r="N168" s="3"/>
      <c r="O168" s="3"/>
      <c r="P168" s="30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3:27" x14ac:dyDescent="0.2">
      <c r="C169" s="26"/>
      <c r="D169" s="3"/>
      <c r="E169" s="3"/>
      <c r="F169" s="3"/>
      <c r="G169" s="3"/>
      <c r="H169" s="3"/>
      <c r="I169" s="30"/>
      <c r="J169" s="26"/>
      <c r="K169" s="3"/>
      <c r="L169" s="3"/>
      <c r="M169" s="3"/>
      <c r="N169" s="3"/>
      <c r="O169" s="3"/>
      <c r="P169" s="30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3:27" x14ac:dyDescent="0.2">
      <c r="C170" s="26"/>
      <c r="D170" s="3"/>
      <c r="E170" s="3"/>
      <c r="F170" s="3"/>
      <c r="G170" s="3"/>
      <c r="H170" s="3"/>
      <c r="I170" s="30"/>
      <c r="J170" s="26"/>
      <c r="K170" s="3"/>
      <c r="L170" s="3"/>
      <c r="M170" s="3"/>
      <c r="N170" s="3"/>
      <c r="O170" s="3"/>
      <c r="P170" s="30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3:27" x14ac:dyDescent="0.2">
      <c r="C171" s="26"/>
      <c r="D171" s="3"/>
      <c r="E171" s="3"/>
      <c r="F171" s="3"/>
      <c r="G171" s="3"/>
      <c r="H171" s="3"/>
      <c r="I171" s="30"/>
      <c r="J171" s="26"/>
      <c r="K171" s="3"/>
      <c r="L171" s="3"/>
      <c r="M171" s="3"/>
      <c r="N171" s="3"/>
      <c r="O171" s="3"/>
      <c r="P171" s="30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3:27" x14ac:dyDescent="0.2">
      <c r="C172" s="26"/>
      <c r="D172" s="3"/>
      <c r="E172" s="3"/>
      <c r="F172" s="3"/>
      <c r="G172" s="3"/>
      <c r="H172" s="3"/>
      <c r="I172" s="30"/>
      <c r="J172" s="26"/>
      <c r="K172" s="3"/>
      <c r="L172" s="3"/>
      <c r="M172" s="3"/>
      <c r="N172" s="3"/>
      <c r="O172" s="3"/>
      <c r="P172" s="30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3:27" x14ac:dyDescent="0.2">
      <c r="C173" s="26"/>
      <c r="D173" s="3"/>
      <c r="E173" s="3"/>
      <c r="F173" s="3"/>
      <c r="G173" s="3"/>
      <c r="H173" s="3"/>
      <c r="I173" s="30"/>
      <c r="J173" s="26"/>
      <c r="K173" s="3"/>
      <c r="L173" s="3"/>
      <c r="M173" s="3"/>
      <c r="N173" s="3"/>
      <c r="O173" s="3"/>
      <c r="P173" s="30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3:27" x14ac:dyDescent="0.2">
      <c r="C174" s="26"/>
      <c r="D174" s="3"/>
      <c r="E174" s="3"/>
      <c r="F174" s="3"/>
      <c r="G174" s="3"/>
      <c r="H174" s="3"/>
      <c r="I174" s="30"/>
      <c r="J174" s="26"/>
      <c r="K174" s="3"/>
      <c r="L174" s="3"/>
      <c r="M174" s="3"/>
      <c r="N174" s="3"/>
      <c r="O174" s="3"/>
      <c r="P174" s="30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3:27" x14ac:dyDescent="0.2">
      <c r="C175" s="26"/>
      <c r="D175" s="3"/>
      <c r="E175" s="3"/>
      <c r="F175" s="3"/>
      <c r="G175" s="3"/>
      <c r="H175" s="3"/>
      <c r="I175" s="30"/>
      <c r="J175" s="26"/>
      <c r="K175" s="3"/>
      <c r="L175" s="3"/>
      <c r="M175" s="3"/>
      <c r="N175" s="3"/>
      <c r="O175" s="3"/>
      <c r="P175" s="30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3:27" x14ac:dyDescent="0.2">
      <c r="C176" s="26"/>
      <c r="D176" s="3"/>
      <c r="E176" s="3"/>
      <c r="F176" s="3"/>
      <c r="G176" s="3"/>
      <c r="H176" s="3"/>
      <c r="I176" s="30"/>
      <c r="J176" s="26"/>
      <c r="K176" s="3"/>
      <c r="L176" s="3"/>
      <c r="M176" s="3"/>
      <c r="N176" s="3"/>
      <c r="O176" s="3"/>
      <c r="P176" s="30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3:27" x14ac:dyDescent="0.2">
      <c r="C177" s="26"/>
      <c r="D177" s="3"/>
      <c r="E177" s="3"/>
      <c r="F177" s="3"/>
      <c r="G177" s="3"/>
      <c r="H177" s="3"/>
      <c r="I177" s="30"/>
      <c r="J177" s="26"/>
      <c r="K177" s="3"/>
      <c r="L177" s="3"/>
      <c r="M177" s="3"/>
      <c r="N177" s="3"/>
      <c r="O177" s="3"/>
      <c r="P177" s="30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3:27" x14ac:dyDescent="0.2">
      <c r="C178" s="26"/>
      <c r="D178" s="3"/>
      <c r="E178" s="3"/>
      <c r="F178" s="3"/>
      <c r="G178" s="3"/>
      <c r="H178" s="3"/>
      <c r="I178" s="30"/>
      <c r="J178" s="26"/>
      <c r="K178" s="3"/>
      <c r="L178" s="3"/>
      <c r="M178" s="3"/>
      <c r="N178" s="3"/>
      <c r="O178" s="3"/>
      <c r="P178" s="30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3:27" x14ac:dyDescent="0.2">
      <c r="C179" s="26"/>
      <c r="D179" s="3"/>
      <c r="E179" s="3"/>
      <c r="F179" s="3"/>
      <c r="G179" s="3"/>
      <c r="H179" s="3"/>
      <c r="I179" s="30"/>
      <c r="J179" s="26"/>
      <c r="K179" s="3"/>
      <c r="L179" s="3"/>
      <c r="M179" s="3"/>
      <c r="N179" s="3"/>
      <c r="O179" s="3"/>
      <c r="P179" s="30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3:27" x14ac:dyDescent="0.2">
      <c r="C180" s="26"/>
      <c r="D180" s="3"/>
      <c r="E180" s="3"/>
      <c r="F180" s="3"/>
      <c r="G180" s="3"/>
      <c r="H180" s="3"/>
      <c r="I180" s="30"/>
      <c r="J180" s="26"/>
      <c r="K180" s="3"/>
      <c r="L180" s="3"/>
      <c r="M180" s="3"/>
      <c r="N180" s="3"/>
      <c r="O180" s="3"/>
      <c r="P180" s="30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3:27" x14ac:dyDescent="0.2">
      <c r="C181" s="26"/>
      <c r="D181" s="3"/>
      <c r="E181" s="3"/>
      <c r="F181" s="3"/>
      <c r="G181" s="3"/>
      <c r="H181" s="3"/>
      <c r="I181" s="30"/>
      <c r="J181" s="26"/>
      <c r="K181" s="3"/>
      <c r="L181" s="3"/>
      <c r="M181" s="3"/>
      <c r="N181" s="3"/>
      <c r="O181" s="3"/>
      <c r="P181" s="30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3:27" x14ac:dyDescent="0.2">
      <c r="C182" s="26"/>
      <c r="D182" s="3"/>
      <c r="E182" s="3"/>
      <c r="F182" s="3"/>
      <c r="G182" s="3"/>
      <c r="H182" s="3"/>
      <c r="I182" s="30"/>
      <c r="J182" s="26"/>
      <c r="K182" s="3"/>
      <c r="L182" s="3"/>
      <c r="M182" s="3"/>
      <c r="N182" s="3"/>
      <c r="O182" s="3"/>
      <c r="P182" s="30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3:27" x14ac:dyDescent="0.2">
      <c r="C183" s="26"/>
      <c r="D183" s="3"/>
      <c r="E183" s="3"/>
      <c r="F183" s="3"/>
      <c r="G183" s="3"/>
      <c r="H183" s="3"/>
      <c r="I183" s="30"/>
      <c r="J183" s="26"/>
      <c r="K183" s="3"/>
      <c r="L183" s="3"/>
      <c r="M183" s="3"/>
      <c r="N183" s="3"/>
      <c r="O183" s="3"/>
      <c r="P183" s="30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3:27" x14ac:dyDescent="0.2">
      <c r="C184" s="26"/>
      <c r="D184" s="3"/>
      <c r="E184" s="3"/>
      <c r="F184" s="3"/>
      <c r="G184" s="3"/>
      <c r="H184" s="3"/>
      <c r="I184" s="30"/>
      <c r="J184" s="26"/>
      <c r="K184" s="3"/>
      <c r="L184" s="3"/>
      <c r="M184" s="3"/>
      <c r="N184" s="3"/>
      <c r="O184" s="3"/>
      <c r="P184" s="30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3:27" x14ac:dyDescent="0.2">
      <c r="C185" s="26"/>
      <c r="D185" s="3"/>
      <c r="E185" s="3"/>
      <c r="F185" s="3"/>
      <c r="G185" s="3"/>
      <c r="H185" s="3"/>
      <c r="I185" s="30"/>
      <c r="J185" s="26"/>
      <c r="K185" s="3"/>
      <c r="L185" s="3"/>
      <c r="M185" s="3"/>
      <c r="N185" s="3"/>
      <c r="O185" s="3"/>
      <c r="P185" s="30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3:27" x14ac:dyDescent="0.2">
      <c r="C186" s="26"/>
      <c r="D186" s="3"/>
      <c r="E186" s="3"/>
      <c r="F186" s="3"/>
      <c r="G186" s="3"/>
      <c r="H186" s="3"/>
      <c r="I186" s="30"/>
      <c r="J186" s="26"/>
      <c r="K186" s="3"/>
      <c r="L186" s="3"/>
      <c r="M186" s="3"/>
      <c r="N186" s="3"/>
      <c r="O186" s="3"/>
      <c r="P186" s="30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3:27" x14ac:dyDescent="0.2">
      <c r="C187" s="26"/>
      <c r="D187" s="3"/>
      <c r="E187" s="3"/>
      <c r="F187" s="3"/>
      <c r="G187" s="3"/>
      <c r="H187" s="3"/>
      <c r="I187" s="30"/>
      <c r="J187" s="26"/>
      <c r="K187" s="3"/>
      <c r="L187" s="3"/>
      <c r="M187" s="3"/>
      <c r="N187" s="3"/>
      <c r="O187" s="3"/>
      <c r="P187" s="30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3:27" x14ac:dyDescent="0.2">
      <c r="C188" s="26"/>
      <c r="D188" s="3"/>
      <c r="E188" s="3"/>
      <c r="F188" s="3"/>
      <c r="G188" s="3"/>
      <c r="H188" s="3"/>
      <c r="I188" s="30"/>
      <c r="J188" s="26"/>
      <c r="K188" s="3"/>
      <c r="L188" s="3"/>
      <c r="M188" s="3"/>
      <c r="N188" s="3"/>
      <c r="O188" s="3"/>
      <c r="P188" s="30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3:27" x14ac:dyDescent="0.2">
      <c r="C189" s="26"/>
      <c r="D189" s="3"/>
      <c r="E189" s="3"/>
      <c r="F189" s="3"/>
      <c r="G189" s="3"/>
      <c r="H189" s="3"/>
      <c r="I189" s="30"/>
      <c r="J189" s="26"/>
      <c r="K189" s="3"/>
      <c r="L189" s="3"/>
      <c r="M189" s="3"/>
      <c r="N189" s="3"/>
      <c r="O189" s="3"/>
      <c r="P189" s="30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3:27" x14ac:dyDescent="0.2">
      <c r="C190" s="26"/>
      <c r="D190" s="3"/>
      <c r="E190" s="3"/>
      <c r="F190" s="3"/>
      <c r="G190" s="3"/>
      <c r="H190" s="3"/>
      <c r="I190" s="30"/>
      <c r="J190" s="26"/>
      <c r="K190" s="3"/>
      <c r="L190" s="3"/>
      <c r="M190" s="3"/>
      <c r="N190" s="3"/>
      <c r="O190" s="3"/>
      <c r="P190" s="30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3:27" x14ac:dyDescent="0.2">
      <c r="C191" s="26"/>
      <c r="D191" s="3"/>
      <c r="E191" s="3"/>
      <c r="F191" s="3"/>
      <c r="G191" s="3"/>
      <c r="H191" s="3"/>
      <c r="I191" s="30"/>
      <c r="J191" s="26"/>
      <c r="K191" s="3"/>
      <c r="L191" s="3"/>
      <c r="M191" s="3"/>
      <c r="N191" s="3"/>
      <c r="O191" s="3"/>
      <c r="P191" s="30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3:27" x14ac:dyDescent="0.2">
      <c r="C192" s="26"/>
      <c r="D192" s="3"/>
      <c r="E192" s="3"/>
      <c r="F192" s="3"/>
      <c r="G192" s="3"/>
      <c r="H192" s="3"/>
      <c r="I192" s="30"/>
      <c r="J192" s="26"/>
      <c r="K192" s="3"/>
      <c r="L192" s="3"/>
      <c r="M192" s="3"/>
      <c r="N192" s="3"/>
      <c r="O192" s="3"/>
      <c r="P192" s="30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3:27" x14ac:dyDescent="0.2">
      <c r="C193" s="26"/>
      <c r="D193" s="3"/>
      <c r="E193" s="3"/>
      <c r="F193" s="3"/>
      <c r="G193" s="3"/>
      <c r="H193" s="3"/>
      <c r="I193" s="30"/>
      <c r="J193" s="26"/>
      <c r="K193" s="3"/>
      <c r="L193" s="3"/>
      <c r="M193" s="3"/>
      <c r="N193" s="3"/>
      <c r="O193" s="3"/>
      <c r="P193" s="30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3:27" x14ac:dyDescent="0.2">
      <c r="C194" s="26"/>
      <c r="D194" s="3"/>
      <c r="E194" s="3"/>
      <c r="F194" s="3"/>
      <c r="G194" s="3"/>
      <c r="H194" s="3"/>
      <c r="I194" s="30"/>
      <c r="J194" s="26"/>
      <c r="K194" s="3"/>
      <c r="L194" s="3"/>
      <c r="M194" s="3"/>
      <c r="N194" s="3"/>
      <c r="O194" s="3"/>
      <c r="P194" s="30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3:27" x14ac:dyDescent="0.2">
      <c r="C195" s="26"/>
      <c r="D195" s="3"/>
      <c r="E195" s="3"/>
      <c r="F195" s="3"/>
      <c r="G195" s="3"/>
      <c r="H195" s="3"/>
      <c r="I195" s="30"/>
      <c r="J195" s="26"/>
      <c r="K195" s="3"/>
      <c r="L195" s="3"/>
      <c r="M195" s="3"/>
      <c r="N195" s="3"/>
      <c r="O195" s="3"/>
      <c r="P195" s="30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3:27" x14ac:dyDescent="0.2">
      <c r="C196" s="26"/>
      <c r="D196" s="3"/>
      <c r="E196" s="3"/>
      <c r="F196" s="3"/>
      <c r="G196" s="3"/>
      <c r="H196" s="3"/>
      <c r="I196" s="30"/>
      <c r="J196" s="26"/>
      <c r="K196" s="3"/>
      <c r="L196" s="3"/>
      <c r="M196" s="3"/>
      <c r="N196" s="3"/>
      <c r="O196" s="3"/>
      <c r="P196" s="30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3:27" x14ac:dyDescent="0.2">
      <c r="C197" s="26"/>
      <c r="D197" s="3"/>
      <c r="E197" s="3"/>
      <c r="F197" s="3"/>
      <c r="G197" s="3"/>
      <c r="H197" s="3"/>
      <c r="I197" s="30"/>
      <c r="J197" s="26"/>
      <c r="K197" s="3"/>
      <c r="L197" s="3"/>
      <c r="M197" s="3"/>
      <c r="N197" s="3"/>
      <c r="O197" s="3"/>
      <c r="P197" s="30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3:27" x14ac:dyDescent="0.2">
      <c r="C198" s="26"/>
      <c r="D198" s="3"/>
      <c r="E198" s="3"/>
      <c r="F198" s="3"/>
      <c r="G198" s="3"/>
      <c r="H198" s="3"/>
      <c r="I198" s="30"/>
      <c r="J198" s="26"/>
      <c r="K198" s="3"/>
      <c r="L198" s="3"/>
      <c r="M198" s="3"/>
      <c r="N198" s="3"/>
      <c r="O198" s="3"/>
      <c r="P198" s="30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3:27" x14ac:dyDescent="0.2">
      <c r="C199" s="26"/>
      <c r="D199" s="3"/>
      <c r="E199" s="3"/>
      <c r="F199" s="3"/>
      <c r="G199" s="3"/>
      <c r="H199" s="3"/>
      <c r="I199" s="30"/>
      <c r="J199" s="26"/>
      <c r="K199" s="3"/>
      <c r="L199" s="3"/>
      <c r="M199" s="3"/>
      <c r="N199" s="3"/>
      <c r="O199" s="3"/>
      <c r="P199" s="30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3:27" x14ac:dyDescent="0.2">
      <c r="C200" s="26"/>
      <c r="D200" s="3"/>
      <c r="E200" s="3"/>
      <c r="F200" s="3"/>
      <c r="G200" s="3"/>
      <c r="H200" s="3"/>
      <c r="I200" s="30"/>
      <c r="J200" s="26"/>
      <c r="K200" s="3"/>
      <c r="L200" s="3"/>
      <c r="M200" s="3"/>
      <c r="N200" s="3"/>
      <c r="O200" s="3"/>
      <c r="P200" s="30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3:27" x14ac:dyDescent="0.2">
      <c r="C201" s="26"/>
      <c r="D201" s="3"/>
      <c r="E201" s="3"/>
      <c r="F201" s="3"/>
      <c r="G201" s="3"/>
      <c r="H201" s="3"/>
      <c r="I201" s="30"/>
      <c r="J201" s="26"/>
      <c r="K201" s="3"/>
      <c r="L201" s="3"/>
      <c r="M201" s="3"/>
      <c r="N201" s="3"/>
      <c r="O201" s="3"/>
      <c r="P201" s="30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3:27" x14ac:dyDescent="0.2">
      <c r="C202" s="26"/>
      <c r="D202" s="3"/>
      <c r="E202" s="3"/>
      <c r="F202" s="3"/>
      <c r="G202" s="3"/>
      <c r="H202" s="3"/>
      <c r="I202" s="30"/>
      <c r="J202" s="26"/>
      <c r="K202" s="3"/>
      <c r="L202" s="3"/>
      <c r="M202" s="3"/>
      <c r="N202" s="3"/>
      <c r="O202" s="3"/>
      <c r="P202" s="30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3:27" x14ac:dyDescent="0.2">
      <c r="C203" s="26"/>
      <c r="D203" s="3"/>
      <c r="E203" s="3"/>
      <c r="F203" s="3"/>
      <c r="G203" s="3"/>
      <c r="H203" s="3"/>
      <c r="I203" s="30"/>
      <c r="J203" s="26"/>
      <c r="K203" s="3"/>
      <c r="L203" s="3"/>
      <c r="M203" s="3"/>
      <c r="N203" s="3"/>
      <c r="O203" s="3"/>
      <c r="P203" s="30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3:27" x14ac:dyDescent="0.2">
      <c r="C204" s="26"/>
      <c r="D204" s="3"/>
      <c r="E204" s="3"/>
      <c r="F204" s="3"/>
      <c r="G204" s="3"/>
      <c r="H204" s="3"/>
      <c r="I204" s="30"/>
      <c r="J204" s="26"/>
      <c r="K204" s="3"/>
      <c r="L204" s="3"/>
      <c r="M204" s="3"/>
      <c r="N204" s="3"/>
      <c r="O204" s="3"/>
      <c r="P204" s="30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3:27" x14ac:dyDescent="0.2">
      <c r="C205" s="26"/>
      <c r="D205" s="3"/>
      <c r="E205" s="3"/>
      <c r="F205" s="3"/>
      <c r="G205" s="3"/>
      <c r="H205" s="3"/>
      <c r="I205" s="30"/>
      <c r="J205" s="26"/>
      <c r="K205" s="3"/>
      <c r="L205" s="3"/>
      <c r="M205" s="3"/>
      <c r="N205" s="3"/>
      <c r="O205" s="3"/>
      <c r="P205" s="30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3:27" x14ac:dyDescent="0.2">
      <c r="C206" s="26"/>
      <c r="D206" s="3"/>
      <c r="E206" s="3"/>
      <c r="F206" s="3"/>
      <c r="G206" s="3"/>
      <c r="H206" s="3"/>
      <c r="I206" s="30"/>
      <c r="J206" s="26"/>
      <c r="K206" s="3"/>
      <c r="L206" s="3"/>
      <c r="M206" s="3"/>
      <c r="N206" s="3"/>
      <c r="O206" s="3"/>
      <c r="P206" s="30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3:27" x14ac:dyDescent="0.2">
      <c r="C207" s="26"/>
      <c r="D207" s="3"/>
      <c r="E207" s="3"/>
      <c r="F207" s="3"/>
      <c r="G207" s="3"/>
      <c r="H207" s="3"/>
      <c r="I207" s="30"/>
      <c r="J207" s="26"/>
      <c r="K207" s="3"/>
      <c r="L207" s="3"/>
      <c r="M207" s="3"/>
      <c r="N207" s="3"/>
      <c r="O207" s="3"/>
      <c r="P207" s="30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3:27" x14ac:dyDescent="0.2">
      <c r="C208" s="26"/>
      <c r="D208" s="3"/>
      <c r="E208" s="3"/>
      <c r="F208" s="3"/>
      <c r="G208" s="3"/>
      <c r="H208" s="3"/>
      <c r="I208" s="30"/>
      <c r="J208" s="26"/>
      <c r="K208" s="3"/>
      <c r="L208" s="3"/>
      <c r="M208" s="3"/>
      <c r="N208" s="3"/>
      <c r="O208" s="3"/>
      <c r="P208" s="30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3:27" x14ac:dyDescent="0.2">
      <c r="C209" s="26"/>
      <c r="D209" s="3"/>
      <c r="E209" s="3"/>
      <c r="F209" s="3"/>
      <c r="G209" s="3"/>
      <c r="H209" s="3"/>
      <c r="I209" s="30"/>
      <c r="J209" s="26"/>
      <c r="K209" s="3"/>
      <c r="L209" s="3"/>
      <c r="M209" s="3"/>
      <c r="N209" s="3"/>
      <c r="O209" s="3"/>
      <c r="P209" s="30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3:27" x14ac:dyDescent="0.2">
      <c r="C210" s="26"/>
      <c r="D210" s="3"/>
      <c r="E210" s="3"/>
      <c r="F210" s="3"/>
      <c r="G210" s="3"/>
      <c r="H210" s="3"/>
      <c r="I210" s="30"/>
      <c r="J210" s="26"/>
      <c r="K210" s="3"/>
      <c r="L210" s="3"/>
      <c r="M210" s="3"/>
      <c r="N210" s="3"/>
      <c r="O210" s="3"/>
      <c r="P210" s="30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3:27" x14ac:dyDescent="0.2">
      <c r="C211" s="26"/>
      <c r="D211" s="3"/>
      <c r="E211" s="3"/>
      <c r="F211" s="3"/>
      <c r="G211" s="3"/>
      <c r="H211" s="3"/>
      <c r="I211" s="30"/>
      <c r="J211" s="26"/>
      <c r="K211" s="3"/>
      <c r="L211" s="3"/>
      <c r="M211" s="3"/>
      <c r="N211" s="3"/>
      <c r="O211" s="3"/>
      <c r="P211" s="30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3:27" x14ac:dyDescent="0.2">
      <c r="C212" s="26"/>
      <c r="D212" s="3"/>
      <c r="E212" s="3"/>
      <c r="F212" s="3"/>
      <c r="G212" s="3"/>
      <c r="H212" s="3"/>
      <c r="I212" s="30"/>
      <c r="J212" s="26"/>
      <c r="K212" s="3"/>
      <c r="L212" s="3"/>
      <c r="M212" s="3"/>
      <c r="N212" s="3"/>
      <c r="O212" s="3"/>
      <c r="P212" s="30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3:27" x14ac:dyDescent="0.2">
      <c r="C213" s="26"/>
      <c r="D213" s="3"/>
      <c r="E213" s="3"/>
      <c r="F213" s="3"/>
      <c r="G213" s="3"/>
      <c r="H213" s="3"/>
      <c r="I213" s="30"/>
      <c r="J213" s="26"/>
      <c r="K213" s="3"/>
      <c r="L213" s="3"/>
      <c r="M213" s="3"/>
      <c r="N213" s="3"/>
      <c r="O213" s="3"/>
      <c r="P213" s="30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3:27" x14ac:dyDescent="0.2">
      <c r="C214" s="26"/>
      <c r="D214" s="3"/>
      <c r="E214" s="3"/>
      <c r="F214" s="3"/>
      <c r="G214" s="3"/>
      <c r="H214" s="3"/>
      <c r="I214" s="30"/>
      <c r="J214" s="26"/>
      <c r="K214" s="3"/>
      <c r="L214" s="3"/>
      <c r="M214" s="3"/>
      <c r="N214" s="3"/>
      <c r="O214" s="3"/>
      <c r="P214" s="30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3:27" x14ac:dyDescent="0.2">
      <c r="C215" s="26"/>
      <c r="D215" s="3"/>
      <c r="E215" s="3"/>
      <c r="F215" s="3"/>
      <c r="G215" s="3"/>
      <c r="H215" s="3"/>
      <c r="I215" s="30"/>
      <c r="J215" s="26"/>
      <c r="K215" s="3"/>
      <c r="L215" s="3"/>
      <c r="M215" s="3"/>
      <c r="N215" s="3"/>
      <c r="O215" s="3"/>
      <c r="P215" s="30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3:27" x14ac:dyDescent="0.2">
      <c r="C216" s="26"/>
      <c r="D216" s="3"/>
      <c r="E216" s="3"/>
      <c r="F216" s="3"/>
      <c r="G216" s="3"/>
      <c r="H216" s="3"/>
      <c r="I216" s="30"/>
      <c r="J216" s="26"/>
      <c r="K216" s="3"/>
      <c r="L216" s="3"/>
      <c r="M216" s="3"/>
      <c r="N216" s="3"/>
      <c r="O216" s="3"/>
      <c r="P216" s="30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3:27" x14ac:dyDescent="0.2">
      <c r="C217" s="26"/>
      <c r="D217" s="3"/>
      <c r="E217" s="3"/>
      <c r="F217" s="3"/>
      <c r="G217" s="3"/>
      <c r="H217" s="3"/>
      <c r="I217" s="30"/>
      <c r="J217" s="26"/>
      <c r="K217" s="3"/>
      <c r="L217" s="3"/>
      <c r="M217" s="3"/>
      <c r="N217" s="3"/>
      <c r="O217" s="3"/>
      <c r="P217" s="30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3:27" x14ac:dyDescent="0.2">
      <c r="C218" s="26"/>
      <c r="D218" s="3"/>
      <c r="E218" s="3"/>
      <c r="F218" s="3"/>
      <c r="G218" s="3"/>
      <c r="H218" s="3"/>
      <c r="I218" s="30"/>
      <c r="J218" s="26"/>
      <c r="K218" s="3"/>
      <c r="L218" s="3"/>
      <c r="M218" s="3"/>
      <c r="N218" s="3"/>
      <c r="O218" s="3"/>
      <c r="P218" s="30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3:27" x14ac:dyDescent="0.2">
      <c r="C219" s="26"/>
      <c r="D219" s="3"/>
      <c r="E219" s="3"/>
      <c r="F219" s="3"/>
      <c r="G219" s="3"/>
      <c r="H219" s="3"/>
      <c r="I219" s="30"/>
      <c r="J219" s="26"/>
      <c r="K219" s="3"/>
      <c r="L219" s="3"/>
      <c r="M219" s="3"/>
      <c r="N219" s="3"/>
      <c r="O219" s="3"/>
      <c r="P219" s="30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3:27" x14ac:dyDescent="0.2">
      <c r="C220" s="26"/>
      <c r="D220" s="3"/>
      <c r="E220" s="3"/>
      <c r="F220" s="3"/>
      <c r="G220" s="3"/>
      <c r="H220" s="3"/>
      <c r="I220" s="30"/>
      <c r="J220" s="26"/>
      <c r="K220" s="3"/>
      <c r="L220" s="3"/>
      <c r="M220" s="3"/>
      <c r="N220" s="3"/>
      <c r="O220" s="3"/>
      <c r="P220" s="30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3:27" x14ac:dyDescent="0.2">
      <c r="C221" s="26"/>
      <c r="D221" s="3"/>
      <c r="E221" s="3"/>
      <c r="F221" s="3"/>
      <c r="G221" s="3"/>
      <c r="H221" s="3"/>
      <c r="I221" s="30"/>
      <c r="J221" s="26"/>
      <c r="K221" s="3"/>
      <c r="L221" s="3"/>
      <c r="M221" s="3"/>
      <c r="N221" s="3"/>
      <c r="O221" s="3"/>
      <c r="P221" s="30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3:27" x14ac:dyDescent="0.2">
      <c r="C222" s="26"/>
      <c r="D222" s="3"/>
      <c r="E222" s="3"/>
      <c r="F222" s="3"/>
      <c r="G222" s="3"/>
      <c r="H222" s="3"/>
      <c r="I222" s="30"/>
      <c r="J222" s="26"/>
      <c r="K222" s="3"/>
      <c r="L222" s="3"/>
      <c r="M222" s="3"/>
      <c r="N222" s="3"/>
      <c r="O222" s="3"/>
      <c r="P222" s="30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3:27" x14ac:dyDescent="0.2">
      <c r="C223" s="26"/>
      <c r="D223" s="3"/>
      <c r="E223" s="3"/>
      <c r="F223" s="3"/>
      <c r="G223" s="3"/>
      <c r="H223" s="3"/>
      <c r="I223" s="30"/>
      <c r="J223" s="26"/>
      <c r="K223" s="3"/>
      <c r="L223" s="3"/>
      <c r="M223" s="3"/>
      <c r="N223" s="3"/>
      <c r="O223" s="3"/>
      <c r="P223" s="30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3:27" x14ac:dyDescent="0.2">
      <c r="C224" s="26"/>
      <c r="D224" s="3"/>
      <c r="E224" s="3"/>
      <c r="F224" s="3"/>
      <c r="G224" s="3"/>
      <c r="H224" s="3"/>
      <c r="I224" s="30"/>
      <c r="J224" s="26"/>
      <c r="K224" s="3"/>
      <c r="L224" s="3"/>
      <c r="M224" s="3"/>
      <c r="N224" s="3"/>
      <c r="O224" s="3"/>
      <c r="P224" s="30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3:27" x14ac:dyDescent="0.2">
      <c r="C225" s="26"/>
      <c r="D225" s="3"/>
      <c r="E225" s="3"/>
      <c r="F225" s="3"/>
      <c r="G225" s="3"/>
      <c r="H225" s="3"/>
      <c r="I225" s="30"/>
      <c r="J225" s="26"/>
      <c r="K225" s="3"/>
      <c r="L225" s="3"/>
      <c r="M225" s="3"/>
      <c r="N225" s="3"/>
      <c r="O225" s="3"/>
      <c r="P225" s="30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3:27" x14ac:dyDescent="0.2">
      <c r="C226" s="26"/>
      <c r="D226" s="3"/>
      <c r="E226" s="3"/>
      <c r="F226" s="3"/>
      <c r="G226" s="3"/>
      <c r="H226" s="3"/>
      <c r="I226" s="30"/>
      <c r="J226" s="26"/>
      <c r="K226" s="3"/>
      <c r="L226" s="3"/>
      <c r="M226" s="3"/>
      <c r="N226" s="3"/>
      <c r="O226" s="3"/>
      <c r="P226" s="30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3:27" x14ac:dyDescent="0.2">
      <c r="C227" s="26"/>
      <c r="D227" s="3"/>
      <c r="E227" s="3"/>
      <c r="F227" s="3"/>
      <c r="G227" s="3"/>
      <c r="H227" s="3"/>
      <c r="I227" s="30"/>
      <c r="J227" s="26"/>
      <c r="K227" s="3"/>
      <c r="L227" s="3"/>
      <c r="M227" s="3"/>
      <c r="N227" s="3"/>
      <c r="O227" s="3"/>
      <c r="P227" s="30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3:27" x14ac:dyDescent="0.2">
      <c r="C228" s="26"/>
      <c r="D228" s="3"/>
      <c r="E228" s="3"/>
      <c r="F228" s="3"/>
      <c r="G228" s="3"/>
      <c r="H228" s="3"/>
      <c r="I228" s="30"/>
      <c r="J228" s="26"/>
      <c r="K228" s="3"/>
      <c r="L228" s="3"/>
      <c r="M228" s="3"/>
      <c r="N228" s="3"/>
      <c r="O228" s="3"/>
      <c r="P228" s="30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3:27" x14ac:dyDescent="0.2">
      <c r="C229" s="26"/>
      <c r="D229" s="3"/>
      <c r="E229" s="3"/>
      <c r="F229" s="3"/>
      <c r="G229" s="3"/>
      <c r="H229" s="3"/>
      <c r="I229" s="30"/>
      <c r="J229" s="26"/>
      <c r="K229" s="3"/>
      <c r="L229" s="3"/>
      <c r="M229" s="3"/>
      <c r="N229" s="3"/>
      <c r="O229" s="3"/>
      <c r="P229" s="30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3:27" x14ac:dyDescent="0.2">
      <c r="C230" s="26"/>
      <c r="D230" s="3"/>
      <c r="E230" s="3"/>
      <c r="F230" s="3"/>
      <c r="G230" s="3"/>
      <c r="H230" s="3"/>
      <c r="I230" s="30"/>
      <c r="J230" s="26"/>
      <c r="K230" s="3"/>
      <c r="L230" s="3"/>
      <c r="M230" s="3"/>
      <c r="N230" s="3"/>
      <c r="O230" s="3"/>
      <c r="P230" s="30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3:27" x14ac:dyDescent="0.2">
      <c r="C231" s="26"/>
      <c r="D231" s="3"/>
      <c r="E231" s="3"/>
      <c r="F231" s="3"/>
      <c r="G231" s="3"/>
      <c r="H231" s="3"/>
      <c r="I231" s="30"/>
      <c r="J231" s="26"/>
      <c r="K231" s="3"/>
      <c r="L231" s="3"/>
      <c r="M231" s="3"/>
      <c r="N231" s="3"/>
      <c r="O231" s="3"/>
      <c r="P231" s="30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3:27" x14ac:dyDescent="0.2">
      <c r="C232" s="26"/>
      <c r="D232" s="3"/>
      <c r="E232" s="3"/>
      <c r="F232" s="3"/>
      <c r="G232" s="3"/>
      <c r="H232" s="3"/>
      <c r="I232" s="30"/>
      <c r="J232" s="26"/>
      <c r="K232" s="3"/>
      <c r="L232" s="3"/>
      <c r="M232" s="3"/>
      <c r="N232" s="3"/>
      <c r="O232" s="3"/>
      <c r="P232" s="30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3:27" x14ac:dyDescent="0.2">
      <c r="C233" s="26"/>
      <c r="D233" s="3"/>
      <c r="E233" s="3"/>
      <c r="F233" s="3"/>
      <c r="G233" s="3"/>
      <c r="H233" s="3"/>
      <c r="I233" s="30"/>
      <c r="J233" s="26"/>
      <c r="K233" s="3"/>
      <c r="L233" s="3"/>
      <c r="M233" s="3"/>
      <c r="N233" s="3"/>
      <c r="O233" s="3"/>
      <c r="P233" s="30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3:27" x14ac:dyDescent="0.2">
      <c r="C234" s="26"/>
      <c r="D234" s="3"/>
      <c r="E234" s="3"/>
      <c r="F234" s="3"/>
      <c r="G234" s="3"/>
      <c r="H234" s="3"/>
      <c r="I234" s="30"/>
      <c r="J234" s="26"/>
      <c r="K234" s="3"/>
      <c r="L234" s="3"/>
      <c r="M234" s="3"/>
      <c r="N234" s="3"/>
      <c r="O234" s="3"/>
      <c r="P234" s="30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3:27" x14ac:dyDescent="0.2">
      <c r="C235" s="26"/>
      <c r="D235" s="3"/>
      <c r="E235" s="3"/>
      <c r="F235" s="3"/>
      <c r="G235" s="3"/>
      <c r="H235" s="3"/>
      <c r="I235" s="30"/>
      <c r="J235" s="26"/>
      <c r="K235" s="3"/>
      <c r="L235" s="3"/>
      <c r="M235" s="3"/>
      <c r="N235" s="3"/>
      <c r="O235" s="3"/>
      <c r="P235" s="30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3:27" x14ac:dyDescent="0.2">
      <c r="C236" s="26"/>
      <c r="D236" s="3"/>
      <c r="E236" s="3"/>
      <c r="F236" s="3"/>
      <c r="G236" s="3"/>
      <c r="H236" s="3"/>
      <c r="I236" s="30"/>
      <c r="J236" s="26"/>
      <c r="K236" s="3"/>
      <c r="L236" s="3"/>
      <c r="M236" s="3"/>
      <c r="N236" s="3"/>
      <c r="O236" s="3"/>
      <c r="P236" s="30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3:27" x14ac:dyDescent="0.2">
      <c r="C237" s="26"/>
      <c r="D237" s="3"/>
      <c r="E237" s="3"/>
      <c r="F237" s="3"/>
      <c r="G237" s="3"/>
      <c r="H237" s="3"/>
      <c r="I237" s="30"/>
      <c r="J237" s="26"/>
      <c r="K237" s="3"/>
      <c r="L237" s="3"/>
      <c r="M237" s="3"/>
      <c r="N237" s="3"/>
      <c r="O237" s="3"/>
      <c r="P237" s="30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3:27" x14ac:dyDescent="0.2">
      <c r="C238" s="26"/>
      <c r="D238" s="3"/>
      <c r="E238" s="3"/>
      <c r="F238" s="3"/>
      <c r="G238" s="3"/>
      <c r="H238" s="3"/>
      <c r="I238" s="30"/>
      <c r="J238" s="26"/>
      <c r="K238" s="3"/>
      <c r="L238" s="3"/>
      <c r="M238" s="3"/>
      <c r="N238" s="3"/>
      <c r="O238" s="3"/>
      <c r="P238" s="30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3:27" x14ac:dyDescent="0.2">
      <c r="C239" s="26"/>
      <c r="D239" s="3"/>
      <c r="E239" s="3"/>
      <c r="F239" s="3"/>
      <c r="G239" s="3"/>
      <c r="H239" s="3"/>
      <c r="I239" s="30"/>
      <c r="J239" s="26"/>
      <c r="K239" s="3"/>
      <c r="L239" s="3"/>
      <c r="M239" s="3"/>
      <c r="N239" s="3"/>
      <c r="O239" s="3"/>
      <c r="P239" s="30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3:27" x14ac:dyDescent="0.2">
      <c r="C240" s="26"/>
      <c r="D240" s="3"/>
      <c r="E240" s="3"/>
      <c r="F240" s="3"/>
      <c r="G240" s="3"/>
      <c r="H240" s="3"/>
      <c r="I240" s="30"/>
      <c r="J240" s="26"/>
      <c r="K240" s="3"/>
      <c r="L240" s="3"/>
      <c r="M240" s="3"/>
      <c r="N240" s="3"/>
      <c r="O240" s="3"/>
      <c r="P240" s="30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3:27" x14ac:dyDescent="0.2">
      <c r="C241" s="26"/>
      <c r="D241" s="3"/>
      <c r="E241" s="3"/>
      <c r="F241" s="3"/>
      <c r="G241" s="3"/>
      <c r="H241" s="3"/>
      <c r="I241" s="30"/>
      <c r="J241" s="26"/>
      <c r="K241" s="3"/>
      <c r="L241" s="3"/>
      <c r="M241" s="3"/>
      <c r="N241" s="3"/>
      <c r="O241" s="3"/>
      <c r="P241" s="30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3:27" x14ac:dyDescent="0.2">
      <c r="C242" s="26"/>
      <c r="D242" s="3"/>
      <c r="E242" s="3"/>
      <c r="F242" s="3"/>
      <c r="G242" s="3"/>
      <c r="H242" s="3"/>
      <c r="I242" s="30"/>
      <c r="J242" s="26"/>
      <c r="K242" s="3"/>
      <c r="L242" s="3"/>
      <c r="M242" s="3"/>
      <c r="N242" s="3"/>
      <c r="O242" s="3"/>
      <c r="P242" s="30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3:27" x14ac:dyDescent="0.2">
      <c r="C243" s="26"/>
      <c r="D243" s="3"/>
      <c r="E243" s="3"/>
      <c r="F243" s="3"/>
      <c r="G243" s="3"/>
      <c r="H243" s="3"/>
      <c r="I243" s="30"/>
      <c r="J243" s="26"/>
      <c r="K243" s="3"/>
      <c r="L243" s="3"/>
      <c r="M243" s="3"/>
      <c r="N243" s="3"/>
      <c r="O243" s="3"/>
      <c r="P243" s="30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3:27" x14ac:dyDescent="0.2">
      <c r="C244" s="26"/>
      <c r="D244" s="3"/>
      <c r="E244" s="3"/>
      <c r="F244" s="3"/>
      <c r="G244" s="3"/>
      <c r="H244" s="3"/>
      <c r="I244" s="30"/>
      <c r="J244" s="26"/>
      <c r="K244" s="3"/>
      <c r="L244" s="3"/>
      <c r="M244" s="3"/>
      <c r="N244" s="3"/>
      <c r="O244" s="3"/>
      <c r="P244" s="30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3:27" x14ac:dyDescent="0.2">
      <c r="C245" s="26"/>
      <c r="D245" s="3"/>
      <c r="E245" s="3"/>
      <c r="F245" s="3"/>
      <c r="G245" s="3"/>
      <c r="H245" s="3"/>
      <c r="I245" s="30"/>
      <c r="J245" s="26"/>
      <c r="K245" s="3"/>
      <c r="L245" s="3"/>
      <c r="M245" s="3"/>
      <c r="N245" s="3"/>
      <c r="O245" s="3"/>
      <c r="P245" s="30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3:27" x14ac:dyDescent="0.2">
      <c r="C246" s="26"/>
      <c r="D246" s="3"/>
      <c r="E246" s="3"/>
      <c r="F246" s="3"/>
      <c r="G246" s="3"/>
      <c r="H246" s="3"/>
      <c r="I246" s="30"/>
      <c r="J246" s="26"/>
      <c r="K246" s="3"/>
      <c r="L246" s="3"/>
      <c r="M246" s="3"/>
      <c r="N246" s="3"/>
      <c r="O246" s="3"/>
      <c r="P246" s="30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3:27" x14ac:dyDescent="0.2">
      <c r="C247" s="26"/>
      <c r="D247" s="3"/>
      <c r="E247" s="3"/>
      <c r="F247" s="3"/>
      <c r="G247" s="3"/>
      <c r="H247" s="3"/>
      <c r="I247" s="30"/>
      <c r="J247" s="26"/>
      <c r="K247" s="3"/>
      <c r="L247" s="3"/>
      <c r="M247" s="3"/>
      <c r="N247" s="3"/>
      <c r="O247" s="3"/>
      <c r="P247" s="30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3:27" x14ac:dyDescent="0.2">
      <c r="C248" s="26"/>
      <c r="D248" s="3"/>
      <c r="E248" s="3"/>
      <c r="F248" s="3"/>
      <c r="G248" s="3"/>
      <c r="H248" s="3"/>
      <c r="I248" s="30"/>
      <c r="J248" s="26"/>
      <c r="K248" s="3"/>
      <c r="L248" s="3"/>
      <c r="M248" s="3"/>
      <c r="N248" s="3"/>
      <c r="O248" s="3"/>
      <c r="P248" s="30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3:27" x14ac:dyDescent="0.2">
      <c r="C249" s="26"/>
      <c r="D249" s="3"/>
      <c r="E249" s="3"/>
      <c r="F249" s="3"/>
      <c r="G249" s="3"/>
      <c r="H249" s="3"/>
      <c r="I249" s="30"/>
      <c r="J249" s="26"/>
      <c r="K249" s="3"/>
      <c r="L249" s="3"/>
      <c r="M249" s="3"/>
      <c r="N249" s="3"/>
      <c r="O249" s="3"/>
      <c r="P249" s="30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3:27" x14ac:dyDescent="0.2">
      <c r="C250" s="26"/>
      <c r="D250" s="3"/>
      <c r="E250" s="3"/>
      <c r="F250" s="3"/>
      <c r="G250" s="3"/>
      <c r="H250" s="3"/>
      <c r="I250" s="30"/>
      <c r="J250" s="26"/>
      <c r="K250" s="3"/>
      <c r="L250" s="3"/>
      <c r="M250" s="3"/>
      <c r="N250" s="3"/>
      <c r="O250" s="3"/>
      <c r="P250" s="30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3:27" x14ac:dyDescent="0.2">
      <c r="C251" s="26"/>
      <c r="D251" s="3"/>
      <c r="E251" s="3"/>
      <c r="F251" s="3"/>
      <c r="G251" s="3"/>
      <c r="H251" s="3"/>
      <c r="I251" s="30"/>
      <c r="J251" s="26"/>
      <c r="K251" s="3"/>
      <c r="L251" s="3"/>
      <c r="M251" s="3"/>
      <c r="N251" s="3"/>
      <c r="O251" s="3"/>
      <c r="P251" s="30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3:27" x14ac:dyDescent="0.2">
      <c r="C252" s="26"/>
      <c r="D252" s="3"/>
      <c r="E252" s="3"/>
      <c r="F252" s="3"/>
      <c r="G252" s="3"/>
      <c r="H252" s="3"/>
      <c r="I252" s="30"/>
      <c r="J252" s="26"/>
      <c r="K252" s="3"/>
      <c r="L252" s="3"/>
      <c r="M252" s="3"/>
      <c r="N252" s="3"/>
      <c r="O252" s="3"/>
      <c r="P252" s="30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3:27" x14ac:dyDescent="0.2">
      <c r="C253" s="26"/>
      <c r="D253" s="3"/>
      <c r="E253" s="3"/>
      <c r="F253" s="3"/>
      <c r="G253" s="3"/>
      <c r="H253" s="3"/>
      <c r="I253" s="30"/>
      <c r="J253" s="26"/>
      <c r="K253" s="3"/>
      <c r="L253" s="3"/>
      <c r="M253" s="3"/>
      <c r="N253" s="3"/>
      <c r="O253" s="3"/>
      <c r="P253" s="30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3:27" x14ac:dyDescent="0.2">
      <c r="C254" s="26"/>
      <c r="D254" s="3"/>
      <c r="E254" s="3"/>
      <c r="F254" s="3"/>
      <c r="G254" s="3"/>
      <c r="H254" s="3"/>
      <c r="I254" s="30"/>
      <c r="J254" s="26"/>
      <c r="K254" s="3"/>
      <c r="L254" s="3"/>
      <c r="M254" s="3"/>
      <c r="N254" s="3"/>
      <c r="O254" s="3"/>
      <c r="P254" s="30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3:27" x14ac:dyDescent="0.2">
      <c r="C255" s="26"/>
      <c r="D255" s="3"/>
      <c r="E255" s="3"/>
      <c r="F255" s="3"/>
      <c r="G255" s="3"/>
      <c r="H255" s="3"/>
      <c r="I255" s="30"/>
      <c r="J255" s="26"/>
      <c r="K255" s="3"/>
      <c r="L255" s="3"/>
      <c r="M255" s="3"/>
      <c r="N255" s="3"/>
      <c r="O255" s="3"/>
      <c r="P255" s="30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3:27" x14ac:dyDescent="0.2">
      <c r="C256" s="26"/>
      <c r="D256" s="3"/>
      <c r="E256" s="3"/>
      <c r="F256" s="3"/>
      <c r="G256" s="3"/>
      <c r="H256" s="3"/>
      <c r="I256" s="30"/>
      <c r="J256" s="26"/>
      <c r="K256" s="3"/>
      <c r="L256" s="3"/>
      <c r="M256" s="3"/>
      <c r="N256" s="3"/>
      <c r="O256" s="3"/>
      <c r="P256" s="30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3:27" x14ac:dyDescent="0.2">
      <c r="C257" s="26"/>
      <c r="D257" s="3"/>
      <c r="E257" s="3"/>
      <c r="F257" s="3"/>
      <c r="G257" s="3"/>
      <c r="H257" s="3"/>
      <c r="I257" s="30"/>
      <c r="J257" s="26"/>
      <c r="K257" s="3"/>
      <c r="L257" s="3"/>
      <c r="M257" s="3"/>
      <c r="N257" s="3"/>
      <c r="O257" s="3"/>
      <c r="P257" s="30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3:27" x14ac:dyDescent="0.2">
      <c r="C258" s="26"/>
      <c r="D258" s="3"/>
      <c r="E258" s="3"/>
      <c r="F258" s="3"/>
      <c r="G258" s="3"/>
      <c r="H258" s="3"/>
      <c r="I258" s="30"/>
      <c r="J258" s="26"/>
      <c r="K258" s="3"/>
      <c r="L258" s="3"/>
      <c r="M258" s="3"/>
      <c r="N258" s="3"/>
      <c r="O258" s="3"/>
      <c r="P258" s="30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3:27" x14ac:dyDescent="0.2">
      <c r="C259" s="26"/>
      <c r="D259" s="3"/>
      <c r="E259" s="3"/>
      <c r="F259" s="3"/>
      <c r="G259" s="3"/>
      <c r="H259" s="3"/>
      <c r="I259" s="30"/>
      <c r="J259" s="26"/>
      <c r="K259" s="3"/>
      <c r="L259" s="3"/>
      <c r="M259" s="3"/>
      <c r="N259" s="3"/>
      <c r="O259" s="3"/>
      <c r="P259" s="30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3:27" x14ac:dyDescent="0.2">
      <c r="C260" s="26"/>
      <c r="D260" s="3"/>
      <c r="E260" s="3"/>
      <c r="F260" s="3"/>
      <c r="G260" s="3"/>
      <c r="H260" s="3"/>
      <c r="I260" s="30"/>
      <c r="J260" s="26"/>
      <c r="K260" s="3"/>
      <c r="L260" s="3"/>
      <c r="M260" s="3"/>
      <c r="N260" s="3"/>
      <c r="O260" s="3"/>
      <c r="P260" s="30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3:27" x14ac:dyDescent="0.2">
      <c r="C261" s="26"/>
      <c r="D261" s="3"/>
      <c r="E261" s="3"/>
      <c r="F261" s="3"/>
      <c r="G261" s="3"/>
      <c r="H261" s="3"/>
      <c r="I261" s="30"/>
      <c r="J261" s="26"/>
      <c r="K261" s="3"/>
      <c r="L261" s="3"/>
      <c r="M261" s="3"/>
      <c r="N261" s="3"/>
      <c r="O261" s="3"/>
      <c r="P261" s="30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3:27" x14ac:dyDescent="0.2">
      <c r="C262" s="26"/>
      <c r="D262" s="3"/>
      <c r="E262" s="3"/>
      <c r="F262" s="3"/>
      <c r="G262" s="3"/>
      <c r="H262" s="3"/>
      <c r="I262" s="30"/>
      <c r="J262" s="26"/>
      <c r="K262" s="3"/>
      <c r="L262" s="3"/>
      <c r="M262" s="3"/>
      <c r="N262" s="3"/>
      <c r="O262" s="3"/>
      <c r="P262" s="30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3:27" x14ac:dyDescent="0.2">
      <c r="C263" s="26"/>
      <c r="D263" s="3"/>
      <c r="E263" s="3"/>
      <c r="F263" s="3"/>
      <c r="G263" s="3"/>
      <c r="H263" s="3"/>
      <c r="I263" s="30"/>
      <c r="J263" s="26"/>
      <c r="K263" s="3"/>
      <c r="L263" s="3"/>
      <c r="M263" s="3"/>
      <c r="N263" s="3"/>
      <c r="O263" s="3"/>
      <c r="P263" s="30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3:27" x14ac:dyDescent="0.2">
      <c r="C264" s="26"/>
      <c r="D264" s="3"/>
      <c r="E264" s="3"/>
      <c r="F264" s="3"/>
      <c r="G264" s="3"/>
      <c r="H264" s="3"/>
      <c r="I264" s="30"/>
      <c r="J264" s="26"/>
      <c r="K264" s="3"/>
      <c r="L264" s="3"/>
      <c r="M264" s="3"/>
      <c r="N264" s="3"/>
      <c r="O264" s="3"/>
      <c r="P264" s="30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3:27" x14ac:dyDescent="0.2">
      <c r="C265" s="26"/>
      <c r="D265" s="3"/>
      <c r="E265" s="3"/>
      <c r="F265" s="3"/>
      <c r="G265" s="3"/>
      <c r="H265" s="3"/>
      <c r="I265" s="30"/>
      <c r="J265" s="26"/>
      <c r="K265" s="3"/>
      <c r="L265" s="3"/>
      <c r="M265" s="3"/>
      <c r="N265" s="3"/>
      <c r="O265" s="3"/>
      <c r="P265" s="30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3:27" x14ac:dyDescent="0.2">
      <c r="C266" s="26"/>
      <c r="D266" s="3"/>
      <c r="E266" s="3"/>
      <c r="F266" s="3"/>
      <c r="G266" s="3"/>
      <c r="H266" s="3"/>
      <c r="I266" s="30"/>
      <c r="J266" s="26"/>
      <c r="K266" s="3"/>
      <c r="L266" s="3"/>
      <c r="M266" s="3"/>
      <c r="N266" s="3"/>
      <c r="O266" s="3"/>
      <c r="P266" s="30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3:27" x14ac:dyDescent="0.2">
      <c r="C267" s="26"/>
      <c r="D267" s="3"/>
      <c r="E267" s="3"/>
      <c r="F267" s="3"/>
      <c r="G267" s="3"/>
      <c r="H267" s="3"/>
      <c r="I267" s="30"/>
      <c r="J267" s="26"/>
      <c r="K267" s="3"/>
      <c r="L267" s="3"/>
      <c r="M267" s="3"/>
      <c r="N267" s="3"/>
      <c r="O267" s="3"/>
      <c r="P267" s="30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3:27" x14ac:dyDescent="0.2">
      <c r="C268" s="26"/>
      <c r="D268" s="3"/>
      <c r="E268" s="3"/>
      <c r="F268" s="3"/>
      <c r="G268" s="3"/>
      <c r="H268" s="3"/>
      <c r="I268" s="30"/>
      <c r="J268" s="26"/>
      <c r="K268" s="3"/>
      <c r="L268" s="3"/>
      <c r="M268" s="3"/>
      <c r="N268" s="3"/>
      <c r="O268" s="3"/>
      <c r="P268" s="30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3:27" x14ac:dyDescent="0.2">
      <c r="C269" s="26"/>
      <c r="D269" s="3"/>
      <c r="E269" s="3"/>
      <c r="F269" s="3"/>
      <c r="G269" s="3"/>
      <c r="H269" s="3"/>
      <c r="I269" s="30"/>
      <c r="J269" s="26"/>
      <c r="K269" s="3"/>
      <c r="L269" s="3"/>
      <c r="M269" s="3"/>
      <c r="N269" s="3"/>
      <c r="O269" s="3"/>
      <c r="P269" s="30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3:27" x14ac:dyDescent="0.2">
      <c r="C270" s="26"/>
      <c r="D270" s="3"/>
      <c r="E270" s="3"/>
      <c r="F270" s="3"/>
      <c r="G270" s="3"/>
      <c r="H270" s="3"/>
      <c r="I270" s="30"/>
      <c r="J270" s="26"/>
      <c r="K270" s="3"/>
      <c r="L270" s="3"/>
      <c r="M270" s="3"/>
      <c r="N270" s="3"/>
      <c r="O270" s="3"/>
      <c r="P270" s="30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3:27" x14ac:dyDescent="0.2">
      <c r="C271" s="26"/>
      <c r="D271" s="3"/>
      <c r="E271" s="3"/>
      <c r="F271" s="3"/>
      <c r="G271" s="3"/>
      <c r="H271" s="3"/>
      <c r="I271" s="30"/>
      <c r="J271" s="26"/>
      <c r="K271" s="3"/>
      <c r="L271" s="3"/>
      <c r="M271" s="3"/>
      <c r="N271" s="3"/>
      <c r="O271" s="3"/>
      <c r="P271" s="30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3:27" x14ac:dyDescent="0.2">
      <c r="C272" s="26"/>
      <c r="D272" s="3"/>
      <c r="E272" s="3"/>
      <c r="F272" s="3"/>
      <c r="G272" s="3"/>
      <c r="H272" s="3"/>
      <c r="I272" s="30"/>
      <c r="J272" s="26"/>
      <c r="K272" s="3"/>
      <c r="L272" s="3"/>
      <c r="M272" s="3"/>
      <c r="N272" s="3"/>
      <c r="O272" s="3"/>
      <c r="P272" s="30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3:27" x14ac:dyDescent="0.2">
      <c r="C273" s="26"/>
      <c r="D273" s="3"/>
      <c r="E273" s="3"/>
      <c r="F273" s="3"/>
      <c r="G273" s="3"/>
      <c r="H273" s="3"/>
      <c r="I273" s="30"/>
      <c r="J273" s="26"/>
      <c r="K273" s="3"/>
      <c r="L273" s="3"/>
      <c r="M273" s="3"/>
      <c r="N273" s="3"/>
      <c r="O273" s="3"/>
      <c r="P273" s="30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3:27" x14ac:dyDescent="0.2">
      <c r="C274" s="26"/>
      <c r="D274" s="3"/>
      <c r="E274" s="3"/>
      <c r="F274" s="3"/>
      <c r="G274" s="3"/>
      <c r="H274" s="3"/>
      <c r="I274" s="30"/>
      <c r="J274" s="26"/>
      <c r="K274" s="3"/>
      <c r="L274" s="3"/>
      <c r="M274" s="3"/>
      <c r="N274" s="3"/>
      <c r="O274" s="3"/>
      <c r="P274" s="30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3:27" x14ac:dyDescent="0.2">
      <c r="C275" s="26"/>
      <c r="D275" s="3"/>
      <c r="E275" s="3"/>
      <c r="F275" s="3"/>
      <c r="G275" s="3"/>
      <c r="H275" s="3"/>
      <c r="I275" s="30"/>
      <c r="J275" s="26"/>
      <c r="K275" s="3"/>
      <c r="L275" s="3"/>
      <c r="M275" s="3"/>
      <c r="N275" s="3"/>
      <c r="O275" s="3"/>
      <c r="P275" s="30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3:27" x14ac:dyDescent="0.2">
      <c r="C276" s="26"/>
      <c r="D276" s="3"/>
      <c r="E276" s="3"/>
      <c r="F276" s="3"/>
      <c r="G276" s="3"/>
      <c r="H276" s="3"/>
      <c r="I276" s="30"/>
      <c r="J276" s="26"/>
      <c r="K276" s="3"/>
      <c r="L276" s="3"/>
      <c r="M276" s="3"/>
      <c r="N276" s="3"/>
      <c r="O276" s="3"/>
      <c r="P276" s="30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3:27" x14ac:dyDescent="0.2">
      <c r="C277" s="26"/>
      <c r="D277" s="3"/>
      <c r="E277" s="3"/>
      <c r="F277" s="3"/>
      <c r="G277" s="3"/>
      <c r="H277" s="3"/>
      <c r="I277" s="30"/>
      <c r="J277" s="26"/>
      <c r="K277" s="3"/>
      <c r="L277" s="3"/>
      <c r="M277" s="3"/>
      <c r="N277" s="3"/>
      <c r="O277" s="3"/>
      <c r="P277" s="30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3:27" x14ac:dyDescent="0.2">
      <c r="C278" s="26"/>
      <c r="D278" s="3"/>
      <c r="E278" s="3"/>
      <c r="F278" s="3"/>
      <c r="G278" s="3"/>
      <c r="H278" s="3"/>
      <c r="I278" s="30"/>
      <c r="J278" s="26"/>
      <c r="K278" s="3"/>
      <c r="L278" s="3"/>
      <c r="M278" s="3"/>
      <c r="N278" s="3"/>
      <c r="O278" s="3"/>
      <c r="P278" s="30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3:27" x14ac:dyDescent="0.2">
      <c r="C279" s="26"/>
      <c r="D279" s="3"/>
      <c r="E279" s="3"/>
      <c r="F279" s="3"/>
      <c r="G279" s="3"/>
      <c r="H279" s="3"/>
      <c r="I279" s="30"/>
      <c r="J279" s="26"/>
      <c r="K279" s="3"/>
      <c r="L279" s="3"/>
      <c r="M279" s="3"/>
      <c r="N279" s="3"/>
      <c r="O279" s="3"/>
      <c r="P279" s="30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3:27" x14ac:dyDescent="0.2">
      <c r="C280" s="26"/>
      <c r="D280" s="3"/>
      <c r="E280" s="3"/>
      <c r="F280" s="3"/>
      <c r="G280" s="3"/>
      <c r="H280" s="3"/>
      <c r="I280" s="30"/>
      <c r="J280" s="26"/>
      <c r="K280" s="3"/>
      <c r="L280" s="3"/>
      <c r="M280" s="3"/>
      <c r="N280" s="3"/>
      <c r="O280" s="3"/>
      <c r="P280" s="30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3:27" x14ac:dyDescent="0.2">
      <c r="C281" s="26"/>
      <c r="D281" s="3"/>
      <c r="E281" s="3"/>
      <c r="F281" s="3"/>
      <c r="G281" s="3"/>
      <c r="H281" s="3"/>
      <c r="I281" s="30"/>
      <c r="J281" s="26"/>
      <c r="K281" s="3"/>
      <c r="L281" s="3"/>
      <c r="M281" s="3"/>
      <c r="N281" s="3"/>
      <c r="O281" s="3"/>
      <c r="P281" s="30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3:27" x14ac:dyDescent="0.2">
      <c r="C282" s="26"/>
      <c r="D282" s="3"/>
      <c r="E282" s="3"/>
      <c r="F282" s="3"/>
      <c r="G282" s="3"/>
      <c r="H282" s="3"/>
      <c r="I282" s="30"/>
      <c r="J282" s="26"/>
      <c r="K282" s="3"/>
      <c r="L282" s="3"/>
      <c r="M282" s="3"/>
      <c r="N282" s="3"/>
      <c r="O282" s="3"/>
      <c r="P282" s="30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3:27" x14ac:dyDescent="0.2">
      <c r="C283" s="26"/>
      <c r="D283" s="3"/>
      <c r="E283" s="3"/>
      <c r="F283" s="3"/>
      <c r="G283" s="3"/>
      <c r="H283" s="3"/>
      <c r="I283" s="30"/>
      <c r="J283" s="26"/>
      <c r="K283" s="3"/>
      <c r="L283" s="3"/>
      <c r="M283" s="3"/>
      <c r="N283" s="3"/>
      <c r="O283" s="3"/>
      <c r="P283" s="30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3:27" x14ac:dyDescent="0.2">
      <c r="C284" s="26"/>
      <c r="D284" s="3"/>
      <c r="E284" s="3"/>
      <c r="F284" s="3"/>
      <c r="G284" s="3"/>
      <c r="H284" s="3"/>
      <c r="I284" s="30"/>
      <c r="J284" s="26"/>
      <c r="K284" s="3"/>
      <c r="L284" s="3"/>
      <c r="M284" s="3"/>
      <c r="N284" s="3"/>
      <c r="O284" s="3"/>
      <c r="P284" s="30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3:27" x14ac:dyDescent="0.2">
      <c r="C285" s="26"/>
      <c r="D285" s="3"/>
      <c r="E285" s="3"/>
      <c r="F285" s="3"/>
      <c r="G285" s="3"/>
      <c r="H285" s="3"/>
      <c r="I285" s="30"/>
      <c r="J285" s="26"/>
      <c r="K285" s="3"/>
      <c r="L285" s="3"/>
      <c r="M285" s="3"/>
      <c r="N285" s="3"/>
      <c r="O285" s="3"/>
      <c r="P285" s="30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3:27" x14ac:dyDescent="0.2">
      <c r="C286" s="26"/>
      <c r="D286" s="3"/>
      <c r="E286" s="3"/>
      <c r="F286" s="3"/>
      <c r="G286" s="3"/>
      <c r="H286" s="3"/>
      <c r="I286" s="30"/>
      <c r="J286" s="26"/>
      <c r="K286" s="3"/>
      <c r="L286" s="3"/>
      <c r="M286" s="3"/>
      <c r="N286" s="3"/>
      <c r="O286" s="3"/>
      <c r="P286" s="30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3:27" x14ac:dyDescent="0.2">
      <c r="C287" s="26"/>
      <c r="D287" s="3"/>
      <c r="E287" s="3"/>
      <c r="F287" s="3"/>
      <c r="G287" s="3"/>
      <c r="H287" s="3"/>
      <c r="I287" s="30"/>
      <c r="J287" s="26"/>
      <c r="K287" s="3"/>
      <c r="L287" s="3"/>
      <c r="M287" s="3"/>
      <c r="N287" s="3"/>
      <c r="O287" s="3"/>
      <c r="P287" s="30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3:27" x14ac:dyDescent="0.2">
      <c r="C288" s="26"/>
      <c r="D288" s="3"/>
      <c r="E288" s="3"/>
      <c r="F288" s="3"/>
      <c r="G288" s="3"/>
      <c r="H288" s="3"/>
      <c r="I288" s="30"/>
      <c r="J288" s="26"/>
      <c r="K288" s="3"/>
      <c r="L288" s="3"/>
      <c r="M288" s="3"/>
      <c r="N288" s="3"/>
      <c r="O288" s="3"/>
      <c r="P288" s="30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3:27" x14ac:dyDescent="0.2">
      <c r="C289" s="26"/>
      <c r="D289" s="3"/>
      <c r="E289" s="3"/>
      <c r="F289" s="3"/>
      <c r="G289" s="3"/>
      <c r="H289" s="3"/>
      <c r="I289" s="30"/>
      <c r="J289" s="26"/>
      <c r="K289" s="3"/>
      <c r="L289" s="3"/>
      <c r="M289" s="3"/>
      <c r="N289" s="3"/>
      <c r="O289" s="3"/>
      <c r="P289" s="30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3:27" x14ac:dyDescent="0.2">
      <c r="C290" s="26"/>
      <c r="D290" s="3"/>
      <c r="E290" s="3"/>
      <c r="F290" s="3"/>
      <c r="G290" s="3"/>
      <c r="H290" s="3"/>
      <c r="I290" s="30"/>
      <c r="J290" s="26"/>
      <c r="K290" s="3"/>
      <c r="L290" s="3"/>
      <c r="M290" s="3"/>
      <c r="N290" s="3"/>
      <c r="O290" s="3"/>
      <c r="P290" s="30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3:27" x14ac:dyDescent="0.2">
      <c r="C291" s="26"/>
      <c r="D291" s="3"/>
      <c r="E291" s="3"/>
      <c r="F291" s="3"/>
      <c r="G291" s="3"/>
      <c r="H291" s="3"/>
      <c r="I291" s="30"/>
      <c r="J291" s="26"/>
      <c r="K291" s="3"/>
      <c r="L291" s="3"/>
      <c r="M291" s="3"/>
      <c r="N291" s="3"/>
      <c r="O291" s="3"/>
      <c r="P291" s="30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3:27" x14ac:dyDescent="0.2">
      <c r="C292" s="26"/>
      <c r="D292" s="3"/>
      <c r="E292" s="3"/>
      <c r="F292" s="3"/>
      <c r="G292" s="3"/>
      <c r="H292" s="3"/>
      <c r="I292" s="30"/>
      <c r="J292" s="26"/>
      <c r="K292" s="3"/>
      <c r="L292" s="3"/>
      <c r="M292" s="3"/>
      <c r="N292" s="3"/>
      <c r="O292" s="3"/>
      <c r="P292" s="30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3:27" x14ac:dyDescent="0.2">
      <c r="C293" s="26"/>
      <c r="D293" s="3"/>
      <c r="E293" s="3"/>
      <c r="F293" s="3"/>
      <c r="G293" s="3"/>
      <c r="H293" s="3"/>
      <c r="I293" s="30"/>
      <c r="J293" s="26"/>
      <c r="K293" s="3"/>
      <c r="L293" s="3"/>
      <c r="M293" s="3"/>
      <c r="N293" s="3"/>
      <c r="O293" s="3"/>
      <c r="P293" s="30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3:27" x14ac:dyDescent="0.2">
      <c r="C294" s="26"/>
      <c r="D294" s="3"/>
      <c r="E294" s="3"/>
      <c r="F294" s="3"/>
      <c r="G294" s="3"/>
      <c r="H294" s="3"/>
      <c r="I294" s="30"/>
      <c r="J294" s="26"/>
      <c r="K294" s="3"/>
      <c r="L294" s="3"/>
      <c r="M294" s="3"/>
      <c r="N294" s="3"/>
      <c r="O294" s="3"/>
      <c r="P294" s="30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3:27" x14ac:dyDescent="0.2">
      <c r="C295" s="26"/>
      <c r="D295" s="3"/>
      <c r="E295" s="3"/>
      <c r="F295" s="3"/>
      <c r="G295" s="3"/>
      <c r="H295" s="3"/>
      <c r="I295" s="30"/>
      <c r="J295" s="26"/>
      <c r="K295" s="3"/>
      <c r="L295" s="3"/>
      <c r="M295" s="3"/>
      <c r="N295" s="3"/>
      <c r="O295" s="3"/>
      <c r="P295" s="30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3:27" x14ac:dyDescent="0.2">
      <c r="C296" s="26"/>
      <c r="D296" s="3"/>
      <c r="E296" s="3"/>
      <c r="F296" s="3"/>
      <c r="G296" s="3"/>
      <c r="H296" s="3"/>
      <c r="I296" s="30"/>
      <c r="J296" s="26"/>
      <c r="K296" s="3"/>
      <c r="L296" s="3"/>
      <c r="M296" s="3"/>
      <c r="N296" s="3"/>
      <c r="O296" s="3"/>
      <c r="P296" s="30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3:27" x14ac:dyDescent="0.2">
      <c r="C297" s="26"/>
      <c r="D297" s="3"/>
      <c r="E297" s="3"/>
      <c r="F297" s="3"/>
      <c r="G297" s="3"/>
      <c r="H297" s="3"/>
      <c r="I297" s="30"/>
      <c r="J297" s="26"/>
      <c r="K297" s="3"/>
      <c r="L297" s="3"/>
      <c r="M297" s="3"/>
      <c r="N297" s="3"/>
      <c r="O297" s="3"/>
      <c r="P297" s="30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3:27" x14ac:dyDescent="0.2">
      <c r="C298" s="26"/>
      <c r="D298" s="3"/>
      <c r="E298" s="3"/>
      <c r="F298" s="3"/>
      <c r="G298" s="3"/>
      <c r="H298" s="3"/>
      <c r="I298" s="30"/>
      <c r="J298" s="26"/>
      <c r="K298" s="3"/>
      <c r="L298" s="3"/>
      <c r="M298" s="3"/>
      <c r="N298" s="3"/>
      <c r="O298" s="3"/>
      <c r="P298" s="30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3:27" x14ac:dyDescent="0.2">
      <c r="C299" s="26"/>
      <c r="D299" s="3"/>
      <c r="E299" s="3"/>
      <c r="F299" s="3"/>
      <c r="G299" s="3"/>
      <c r="H299" s="3"/>
      <c r="I299" s="30"/>
      <c r="J299" s="26"/>
      <c r="K299" s="3"/>
      <c r="L299" s="3"/>
      <c r="M299" s="3"/>
      <c r="N299" s="3"/>
      <c r="O299" s="3"/>
      <c r="P299" s="30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3:27" x14ac:dyDescent="0.2">
      <c r="C300" s="26"/>
      <c r="D300" s="3"/>
      <c r="E300" s="3"/>
      <c r="F300" s="3"/>
      <c r="G300" s="3"/>
      <c r="H300" s="3"/>
      <c r="I300" s="30"/>
      <c r="J300" s="26"/>
      <c r="K300" s="3"/>
      <c r="L300" s="3"/>
      <c r="M300" s="3"/>
      <c r="N300" s="3"/>
      <c r="O300" s="3"/>
      <c r="P300" s="30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3:27" x14ac:dyDescent="0.2">
      <c r="C301" s="26"/>
      <c r="D301" s="3"/>
      <c r="E301" s="3"/>
      <c r="F301" s="3"/>
      <c r="G301" s="3"/>
      <c r="H301" s="3"/>
      <c r="I301" s="30"/>
      <c r="J301" s="26"/>
      <c r="K301" s="3"/>
      <c r="L301" s="3"/>
      <c r="M301" s="3"/>
      <c r="N301" s="3"/>
      <c r="O301" s="3"/>
      <c r="P301" s="30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3:27" x14ac:dyDescent="0.2">
      <c r="C302" s="26"/>
      <c r="D302" s="3"/>
      <c r="E302" s="3"/>
      <c r="F302" s="3"/>
      <c r="G302" s="3"/>
      <c r="H302" s="3"/>
      <c r="I302" s="30"/>
      <c r="J302" s="26"/>
      <c r="K302" s="3"/>
      <c r="L302" s="3"/>
      <c r="M302" s="3"/>
      <c r="N302" s="3"/>
      <c r="O302" s="3"/>
      <c r="P302" s="30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3:27" x14ac:dyDescent="0.2">
      <c r="C303" s="26"/>
      <c r="D303" s="3"/>
      <c r="E303" s="3"/>
      <c r="F303" s="3"/>
      <c r="G303" s="3"/>
      <c r="H303" s="3"/>
      <c r="I303" s="30"/>
      <c r="J303" s="26"/>
      <c r="K303" s="3"/>
      <c r="L303" s="3"/>
      <c r="M303" s="3"/>
      <c r="N303" s="3"/>
      <c r="O303" s="3"/>
      <c r="P303" s="30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3:27" x14ac:dyDescent="0.2">
      <c r="C304" s="26"/>
      <c r="D304" s="3"/>
      <c r="E304" s="3"/>
      <c r="F304" s="3"/>
      <c r="G304" s="3"/>
      <c r="H304" s="3"/>
      <c r="I304" s="30"/>
      <c r="J304" s="26"/>
      <c r="K304" s="3"/>
      <c r="L304" s="3"/>
      <c r="M304" s="3"/>
      <c r="N304" s="3"/>
      <c r="O304" s="3"/>
      <c r="P304" s="30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3:27" x14ac:dyDescent="0.2">
      <c r="C305" s="26"/>
      <c r="D305" s="3"/>
      <c r="E305" s="3"/>
      <c r="F305" s="3"/>
      <c r="G305" s="3"/>
      <c r="H305" s="3"/>
      <c r="I305" s="30"/>
      <c r="J305" s="26"/>
      <c r="K305" s="3"/>
      <c r="L305" s="3"/>
      <c r="M305" s="3"/>
      <c r="N305" s="3"/>
      <c r="O305" s="3"/>
      <c r="P305" s="30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3:27" x14ac:dyDescent="0.2">
      <c r="C306" s="26"/>
      <c r="D306" s="3"/>
      <c r="E306" s="3"/>
      <c r="F306" s="3"/>
      <c r="G306" s="3"/>
      <c r="H306" s="3"/>
      <c r="I306" s="30"/>
      <c r="J306" s="26"/>
      <c r="K306" s="3"/>
      <c r="L306" s="3"/>
      <c r="M306" s="3"/>
      <c r="N306" s="3"/>
      <c r="O306" s="3"/>
      <c r="P306" s="30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3:27" x14ac:dyDescent="0.2">
      <c r="C307" s="26"/>
      <c r="D307" s="3"/>
      <c r="E307" s="3"/>
      <c r="F307" s="3"/>
      <c r="G307" s="3"/>
      <c r="H307" s="3"/>
      <c r="I307" s="30"/>
      <c r="J307" s="26"/>
      <c r="K307" s="3"/>
      <c r="L307" s="3"/>
      <c r="M307" s="3"/>
      <c r="N307" s="3"/>
      <c r="O307" s="3"/>
      <c r="P307" s="30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3:27" x14ac:dyDescent="0.2">
      <c r="C308" s="26"/>
      <c r="D308" s="3"/>
      <c r="E308" s="3"/>
      <c r="F308" s="3"/>
      <c r="G308" s="3"/>
      <c r="H308" s="3"/>
      <c r="I308" s="30"/>
      <c r="J308" s="26"/>
      <c r="K308" s="3"/>
      <c r="L308" s="3"/>
      <c r="M308" s="3"/>
      <c r="N308" s="3"/>
      <c r="O308" s="3"/>
      <c r="P308" s="30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3:27" x14ac:dyDescent="0.2">
      <c r="C309" s="26"/>
      <c r="D309" s="3"/>
      <c r="E309" s="3"/>
      <c r="F309" s="3"/>
      <c r="G309" s="3"/>
      <c r="H309" s="3"/>
      <c r="I309" s="30"/>
      <c r="J309" s="26"/>
      <c r="K309" s="3"/>
      <c r="L309" s="3"/>
      <c r="M309" s="3"/>
      <c r="N309" s="3"/>
      <c r="O309" s="3"/>
      <c r="P309" s="30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3:27" x14ac:dyDescent="0.2">
      <c r="C310" s="26"/>
      <c r="D310" s="3"/>
      <c r="E310" s="3"/>
      <c r="F310" s="3"/>
      <c r="G310" s="3"/>
      <c r="H310" s="3"/>
      <c r="I310" s="30"/>
      <c r="J310" s="26"/>
      <c r="K310" s="3"/>
      <c r="L310" s="3"/>
      <c r="M310" s="3"/>
      <c r="N310" s="3"/>
      <c r="O310" s="3"/>
      <c r="P310" s="30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3:27" x14ac:dyDescent="0.2">
      <c r="C311" s="26"/>
      <c r="D311" s="3"/>
      <c r="E311" s="3"/>
      <c r="F311" s="3"/>
      <c r="G311" s="3"/>
      <c r="H311" s="3"/>
      <c r="I311" s="30"/>
      <c r="J311" s="26"/>
      <c r="K311" s="3"/>
      <c r="L311" s="3"/>
      <c r="M311" s="3"/>
      <c r="N311" s="3"/>
      <c r="O311" s="3"/>
      <c r="P311" s="30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3:27" x14ac:dyDescent="0.2">
      <c r="C312" s="26"/>
      <c r="D312" s="3"/>
      <c r="E312" s="3"/>
      <c r="F312" s="3"/>
      <c r="G312" s="3"/>
      <c r="H312" s="3"/>
      <c r="I312" s="30"/>
      <c r="J312" s="26"/>
      <c r="K312" s="3"/>
      <c r="L312" s="3"/>
      <c r="M312" s="3"/>
      <c r="N312" s="3"/>
      <c r="O312" s="3"/>
      <c r="P312" s="30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3:27" x14ac:dyDescent="0.2">
      <c r="C313" s="26"/>
      <c r="D313" s="3"/>
      <c r="E313" s="3"/>
      <c r="F313" s="3"/>
      <c r="G313" s="3"/>
      <c r="H313" s="3"/>
      <c r="I313" s="30"/>
      <c r="J313" s="26"/>
      <c r="K313" s="3"/>
      <c r="L313" s="3"/>
      <c r="M313" s="3"/>
      <c r="N313" s="3"/>
      <c r="O313" s="3"/>
      <c r="P313" s="30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3:27" x14ac:dyDescent="0.2">
      <c r="C314" s="26"/>
      <c r="D314" s="3"/>
      <c r="E314" s="3"/>
      <c r="F314" s="3"/>
      <c r="G314" s="3"/>
      <c r="H314" s="3"/>
      <c r="I314" s="30"/>
      <c r="J314" s="26"/>
      <c r="K314" s="3"/>
      <c r="L314" s="3"/>
      <c r="M314" s="3"/>
      <c r="N314" s="3"/>
      <c r="O314" s="3"/>
      <c r="P314" s="30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3:27" x14ac:dyDescent="0.2">
      <c r="C315" s="26"/>
      <c r="D315" s="3"/>
      <c r="E315" s="3"/>
      <c r="F315" s="3"/>
      <c r="G315" s="3"/>
      <c r="H315" s="3"/>
      <c r="I315" s="30"/>
      <c r="J315" s="26"/>
      <c r="K315" s="3"/>
      <c r="L315" s="3"/>
      <c r="M315" s="3"/>
      <c r="N315" s="3"/>
      <c r="O315" s="3"/>
      <c r="P315" s="30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3:27" x14ac:dyDescent="0.2">
      <c r="C316" s="26"/>
      <c r="D316" s="3"/>
      <c r="E316" s="3"/>
      <c r="F316" s="3"/>
      <c r="G316" s="3"/>
      <c r="H316" s="3"/>
      <c r="I316" s="30"/>
      <c r="J316" s="26"/>
      <c r="K316" s="3"/>
      <c r="L316" s="3"/>
      <c r="M316" s="3"/>
      <c r="N316" s="3"/>
      <c r="O316" s="3"/>
      <c r="P316" s="30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3:27" x14ac:dyDescent="0.2">
      <c r="C317" s="26"/>
      <c r="D317" s="3"/>
      <c r="E317" s="3"/>
      <c r="F317" s="3"/>
      <c r="G317" s="3"/>
      <c r="H317" s="3"/>
      <c r="I317" s="30"/>
      <c r="J317" s="26"/>
      <c r="K317" s="3"/>
      <c r="L317" s="3"/>
      <c r="M317" s="3"/>
      <c r="N317" s="3"/>
      <c r="O317" s="3"/>
      <c r="P317" s="30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3:27" x14ac:dyDescent="0.2">
      <c r="C318" s="26"/>
      <c r="D318" s="3"/>
      <c r="E318" s="3"/>
      <c r="F318" s="3"/>
      <c r="G318" s="3"/>
      <c r="H318" s="3"/>
      <c r="I318" s="30"/>
      <c r="J318" s="26"/>
      <c r="K318" s="3"/>
      <c r="L318" s="3"/>
      <c r="M318" s="3"/>
      <c r="N318" s="3"/>
      <c r="O318" s="3"/>
      <c r="P318" s="30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3:27" x14ac:dyDescent="0.2">
      <c r="C319" s="26"/>
      <c r="D319" s="3"/>
      <c r="E319" s="3"/>
      <c r="F319" s="3"/>
      <c r="G319" s="3"/>
      <c r="H319" s="3"/>
      <c r="I319" s="30"/>
      <c r="J319" s="26"/>
      <c r="K319" s="3"/>
      <c r="L319" s="3"/>
      <c r="M319" s="3"/>
      <c r="N319" s="3"/>
      <c r="O319" s="3"/>
      <c r="P319" s="30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3:27" x14ac:dyDescent="0.2">
      <c r="C320" s="26"/>
      <c r="D320" s="3"/>
      <c r="E320" s="3"/>
      <c r="F320" s="3"/>
      <c r="G320" s="3"/>
      <c r="H320" s="3"/>
      <c r="I320" s="30"/>
      <c r="J320" s="26"/>
      <c r="K320" s="3"/>
      <c r="L320" s="3"/>
      <c r="M320" s="3"/>
      <c r="N320" s="3"/>
      <c r="O320" s="3"/>
      <c r="P320" s="30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3:27" x14ac:dyDescent="0.2">
      <c r="C321" s="26"/>
      <c r="D321" s="3"/>
      <c r="E321" s="3"/>
      <c r="F321" s="3"/>
      <c r="G321" s="3"/>
      <c r="H321" s="3"/>
      <c r="I321" s="30"/>
      <c r="J321" s="26"/>
      <c r="K321" s="3"/>
      <c r="L321" s="3"/>
      <c r="M321" s="3"/>
      <c r="N321" s="3"/>
      <c r="O321" s="3"/>
      <c r="P321" s="30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3:27" x14ac:dyDescent="0.2">
      <c r="C322" s="26"/>
      <c r="D322" s="3"/>
      <c r="E322" s="3"/>
      <c r="F322" s="3"/>
      <c r="G322" s="3"/>
      <c r="H322" s="3"/>
      <c r="I322" s="30"/>
      <c r="J322" s="26"/>
      <c r="K322" s="3"/>
      <c r="L322" s="3"/>
      <c r="M322" s="3"/>
      <c r="N322" s="3"/>
      <c r="O322" s="3"/>
      <c r="P322" s="30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3:27" x14ac:dyDescent="0.2">
      <c r="C323" s="26"/>
      <c r="D323" s="3"/>
      <c r="E323" s="3"/>
      <c r="F323" s="3"/>
      <c r="G323" s="3"/>
      <c r="H323" s="3"/>
      <c r="I323" s="30"/>
      <c r="J323" s="26"/>
      <c r="K323" s="3"/>
      <c r="L323" s="3"/>
      <c r="M323" s="3"/>
      <c r="N323" s="3"/>
      <c r="O323" s="3"/>
      <c r="P323" s="30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3:27" x14ac:dyDescent="0.2">
      <c r="C324" s="26"/>
      <c r="D324" s="3"/>
      <c r="E324" s="3"/>
      <c r="F324" s="3"/>
      <c r="G324" s="3"/>
      <c r="H324" s="3"/>
      <c r="I324" s="30"/>
      <c r="J324" s="26"/>
      <c r="K324" s="3"/>
      <c r="L324" s="3"/>
      <c r="M324" s="3"/>
      <c r="N324" s="3"/>
      <c r="O324" s="3"/>
      <c r="P324" s="30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3:27" x14ac:dyDescent="0.2">
      <c r="C325" s="26"/>
      <c r="D325" s="3"/>
      <c r="E325" s="3"/>
      <c r="F325" s="3"/>
      <c r="G325" s="3"/>
      <c r="H325" s="3"/>
      <c r="I325" s="30"/>
      <c r="J325" s="26"/>
      <c r="K325" s="3"/>
      <c r="L325" s="3"/>
      <c r="M325" s="3"/>
      <c r="N325" s="3"/>
      <c r="O325" s="3"/>
      <c r="P325" s="30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</sheetData>
  <sheetProtection algorithmName="SHA-512" hashValue="SmYUr1ejoG6Sf8Fze0qS8WTrVGV0x5eL3fF0EPPXN3PyOQ+4ZND/qLEtx5FQwYfh7RPhhefkxK9oWC7H/2HoAw==" saltValue="ABUXQcHMcMPLzt1jAsbTkg==" spinCount="100000" sheet="1" objects="1" scenarios="1" selectLockedCells="1"/>
  <mergeCells count="7">
    <mergeCell ref="D32:G32"/>
    <mergeCell ref="K32:N32"/>
    <mergeCell ref="I1:J1"/>
    <mergeCell ref="D4:G4"/>
    <mergeCell ref="K4:N4"/>
    <mergeCell ref="D18:G18"/>
    <mergeCell ref="K18:N18"/>
  </mergeCells>
  <conditionalFormatting sqref="D21:D26 K21:K26 D35:D40 D7:D12 K7:K12 K35:K40">
    <cfRule type="cellIs" dxfId="17" priority="2" operator="equal">
      <formula>0</formula>
    </cfRule>
  </conditionalFormatting>
  <conditionalFormatting sqref="I7:I12 P7:P12 I21:I26 P21:P26 I35:I40 P35:P40">
    <cfRule type="cellIs" dxfId="16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6"/>
  <dimension ref="A1:AA325"/>
  <sheetViews>
    <sheetView showGridLines="0" showRowColHeaders="0" topLeftCell="C1" zoomScaleNormal="100" workbookViewId="0">
      <selection activeCell="I37" sqref="I37"/>
    </sheetView>
  </sheetViews>
  <sheetFormatPr defaultRowHeight="18" x14ac:dyDescent="0.2"/>
  <cols>
    <col min="1" max="1" width="8.88671875" style="98" hidden="1" customWidth="1"/>
    <col min="2" max="2" width="8.88671875" style="99" hidden="1" customWidth="1"/>
    <col min="3" max="3" width="7.77734375" style="7" customWidth="1"/>
    <col min="4" max="4" width="24.88671875" customWidth="1"/>
    <col min="5" max="5" width="5.33203125" customWidth="1"/>
    <col min="8" max="8" width="4.44140625" customWidth="1"/>
    <col min="9" max="9" width="6.88671875" style="32" customWidth="1"/>
    <col min="10" max="10" width="16.77734375" style="7" customWidth="1"/>
    <col min="11" max="11" width="24.88671875" customWidth="1"/>
    <col min="12" max="12" width="5.33203125" customWidth="1"/>
    <col min="15" max="15" width="4.44140625" customWidth="1"/>
    <col min="16" max="16" width="6.88671875" style="32" customWidth="1"/>
  </cols>
  <sheetData>
    <row r="1" spans="1:27" ht="87" customHeight="1" x14ac:dyDescent="0.25">
      <c r="C1" s="24"/>
      <c r="D1" s="1"/>
      <c r="E1" s="1"/>
      <c r="F1" s="1"/>
      <c r="G1" s="1"/>
      <c r="H1" s="1"/>
      <c r="I1" s="157"/>
      <c r="J1" s="157"/>
      <c r="K1" s="1"/>
      <c r="L1" s="1"/>
      <c r="M1" s="1"/>
      <c r="N1" s="1"/>
      <c r="O1" s="1"/>
      <c r="P1" s="33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hidden="1" customHeight="1" x14ac:dyDescent="0.2">
      <c r="C2" s="25"/>
      <c r="D2" s="2"/>
      <c r="E2" s="2"/>
      <c r="F2" s="2"/>
      <c r="G2" s="2"/>
      <c r="H2" s="2"/>
      <c r="I2" s="29"/>
      <c r="J2" s="25"/>
      <c r="K2" s="2"/>
      <c r="L2" s="2"/>
      <c r="M2" s="2"/>
      <c r="N2" s="2"/>
      <c r="O2" s="2"/>
      <c r="P2" s="29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4.25" hidden="1" customHeight="1" thickBot="1" x14ac:dyDescent="0.25">
      <c r="C3" s="26"/>
      <c r="D3" s="3"/>
      <c r="E3" s="3"/>
      <c r="F3" s="3"/>
      <c r="G3" s="3"/>
      <c r="H3" s="5"/>
      <c r="I3" s="30"/>
      <c r="J3" s="26"/>
      <c r="K3" s="3"/>
      <c r="L3" s="3"/>
      <c r="M3" s="3"/>
      <c r="N3" s="3"/>
      <c r="O3" s="3"/>
      <c r="P3" s="30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5.5" hidden="1" customHeight="1" thickTop="1" thickBot="1" x14ac:dyDescent="0.25">
      <c r="A4" s="100" t="s">
        <v>12</v>
      </c>
      <c r="B4" s="101" t="s">
        <v>13</v>
      </c>
      <c r="C4" s="27"/>
      <c r="D4" s="154">
        <f>Spelers!E8</f>
        <v>0</v>
      </c>
      <c r="E4" s="155"/>
      <c r="F4" s="155"/>
      <c r="G4" s="156"/>
      <c r="H4" s="5"/>
      <c r="I4" s="150">
        <f>SUM(I7:I13)</f>
        <v>0</v>
      </c>
      <c r="J4" s="27"/>
      <c r="K4" s="154">
        <f>Spelers!E14</f>
        <v>0</v>
      </c>
      <c r="L4" s="155"/>
      <c r="M4" s="155"/>
      <c r="N4" s="156"/>
      <c r="O4" s="3"/>
      <c r="P4" s="150">
        <f>SUM(P7:P13)</f>
        <v>2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9" hidden="1" customHeight="1" thickTop="1" x14ac:dyDescent="0.2">
      <c r="C5" s="26"/>
      <c r="D5" s="3"/>
      <c r="E5" s="3"/>
      <c r="F5" s="3"/>
      <c r="G5" s="3"/>
      <c r="H5" s="5"/>
      <c r="I5" s="30"/>
      <c r="J5" s="26"/>
      <c r="K5" s="3"/>
      <c r="L5" s="3"/>
      <c r="M5" s="3"/>
      <c r="N5" s="3"/>
      <c r="O5" s="3"/>
      <c r="P5" s="30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8.75" hidden="1" thickBot="1" x14ac:dyDescent="0.3">
      <c r="C6" s="26"/>
      <c r="D6" s="4"/>
      <c r="E6" s="5" t="s">
        <v>2</v>
      </c>
      <c r="F6" s="5" t="s">
        <v>0</v>
      </c>
      <c r="G6" s="3"/>
      <c r="H6" s="5"/>
      <c r="I6" s="30"/>
      <c r="J6" s="26"/>
      <c r="K6" s="4"/>
      <c r="L6" s="5" t="s">
        <v>2</v>
      </c>
      <c r="M6" s="5" t="s">
        <v>0</v>
      </c>
      <c r="N6" s="3"/>
      <c r="O6" s="3"/>
      <c r="P6" s="30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9.5" hidden="1" thickTop="1" thickBot="1" x14ac:dyDescent="0.3">
      <c r="A7" s="96" t="b">
        <v>1</v>
      </c>
      <c r="B7" s="97" t="b">
        <v>1</v>
      </c>
      <c r="C7" s="95" t="s">
        <v>31</v>
      </c>
      <c r="D7" s="12">
        <f>Spelers!B8</f>
        <v>0</v>
      </c>
      <c r="E7" s="13">
        <f>IF(A7=TRUE,Spelers!D8,"")</f>
        <v>0</v>
      </c>
      <c r="F7" s="92"/>
      <c r="G7" s="14">
        <f t="shared" ref="G7:G12" si="0">IF(A7=TRUE,SUM(E7+F7),"")</f>
        <v>0</v>
      </c>
      <c r="H7" s="5"/>
      <c r="I7" s="113"/>
      <c r="J7" s="95" t="s">
        <v>31</v>
      </c>
      <c r="K7" s="12">
        <f>Spelers!B14</f>
        <v>0</v>
      </c>
      <c r="L7" s="13">
        <f>IF(B7=TRUE,Spelers!D14,"")</f>
        <v>0</v>
      </c>
      <c r="M7" s="92"/>
      <c r="N7" s="14">
        <f t="shared" ref="N7:N12" si="1">IF(B7=TRUE,SUM(L7+M7),"")</f>
        <v>0</v>
      </c>
      <c r="O7" s="3"/>
      <c r="P7" s="11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9.5" hidden="1" thickTop="1" thickBot="1" x14ac:dyDescent="0.3">
      <c r="A8" s="96" t="b">
        <v>1</v>
      </c>
      <c r="B8" s="97" t="b">
        <v>1</v>
      </c>
      <c r="C8" s="95" t="s">
        <v>31</v>
      </c>
      <c r="D8" s="15">
        <f>Spelers!B9</f>
        <v>0</v>
      </c>
      <c r="E8" s="11">
        <f>IF(A8=TRUE,Spelers!D9,"")</f>
        <v>0</v>
      </c>
      <c r="F8" s="93"/>
      <c r="G8" s="16">
        <f t="shared" si="0"/>
        <v>0</v>
      </c>
      <c r="H8" s="5"/>
      <c r="I8" s="113"/>
      <c r="J8" s="95" t="s">
        <v>31</v>
      </c>
      <c r="K8" s="15">
        <f>Spelers!B15</f>
        <v>0</v>
      </c>
      <c r="L8" s="11">
        <f>IF(B8=TRUE,Spelers!D15,"")</f>
        <v>0</v>
      </c>
      <c r="M8" s="93"/>
      <c r="N8" s="16">
        <f t="shared" si="1"/>
        <v>0</v>
      </c>
      <c r="O8" s="3"/>
      <c r="P8" s="11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9.5" hidden="1" thickTop="1" thickBot="1" x14ac:dyDescent="0.3">
      <c r="A9" s="96" t="b">
        <v>1</v>
      </c>
      <c r="B9" s="97" t="b">
        <v>1</v>
      </c>
      <c r="C9" s="95" t="s">
        <v>31</v>
      </c>
      <c r="D9" s="15">
        <f>Spelers!B10</f>
        <v>0</v>
      </c>
      <c r="E9" s="11">
        <f>IF(A9=TRUE,Spelers!D10,"")</f>
        <v>0</v>
      </c>
      <c r="F9" s="93"/>
      <c r="G9" s="16">
        <f t="shared" si="0"/>
        <v>0</v>
      </c>
      <c r="H9" s="5"/>
      <c r="I9" s="113"/>
      <c r="J9" s="95" t="s">
        <v>31</v>
      </c>
      <c r="K9" s="15">
        <f>Spelers!B16</f>
        <v>0</v>
      </c>
      <c r="L9" s="11">
        <f>IF(B9=TRUE,Spelers!D16,"")</f>
        <v>0</v>
      </c>
      <c r="M9" s="93"/>
      <c r="N9" s="16">
        <f t="shared" si="1"/>
        <v>0</v>
      </c>
      <c r="O9" s="3"/>
      <c r="P9" s="11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9.5" hidden="1" thickTop="1" thickBot="1" x14ac:dyDescent="0.3">
      <c r="A10" s="96" t="b">
        <v>0</v>
      </c>
      <c r="B10" s="97" t="b">
        <v>0</v>
      </c>
      <c r="C10" s="95" t="s">
        <v>16</v>
      </c>
      <c r="D10" s="15">
        <f>Spelers!B11</f>
        <v>0</v>
      </c>
      <c r="E10" s="11" t="str">
        <f>IF(A10=TRUE,Spelers!D11,"")</f>
        <v/>
      </c>
      <c r="F10" s="93"/>
      <c r="G10" s="16" t="str">
        <f t="shared" si="0"/>
        <v/>
      </c>
      <c r="H10" s="5"/>
      <c r="I10" s="113"/>
      <c r="J10" s="95" t="s">
        <v>16</v>
      </c>
      <c r="K10" s="15">
        <f>Spelers!B17</f>
        <v>0</v>
      </c>
      <c r="L10" s="11" t="str">
        <f>IF(B10=TRUE,Spelers!D17,"")</f>
        <v/>
      </c>
      <c r="M10" s="93"/>
      <c r="N10" s="16" t="str">
        <f t="shared" si="1"/>
        <v/>
      </c>
      <c r="O10" s="3"/>
      <c r="P10" s="11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9.5" hidden="1" thickTop="1" thickBot="1" x14ac:dyDescent="0.3">
      <c r="A11" s="96" t="b">
        <v>0</v>
      </c>
      <c r="B11" s="97" t="b">
        <v>0</v>
      </c>
      <c r="C11" s="95" t="s">
        <v>16</v>
      </c>
      <c r="D11" s="15">
        <f>Spelers!B12</f>
        <v>0</v>
      </c>
      <c r="E11" s="11" t="str">
        <f>IF(A11=TRUE,Spelers!D12,"")</f>
        <v/>
      </c>
      <c r="F11" s="93"/>
      <c r="G11" s="16" t="str">
        <f t="shared" si="0"/>
        <v/>
      </c>
      <c r="H11" s="5"/>
      <c r="I11" s="113"/>
      <c r="J11" s="95" t="s">
        <v>16</v>
      </c>
      <c r="K11" s="15">
        <f>Spelers!B18</f>
        <v>0</v>
      </c>
      <c r="L11" s="11" t="str">
        <f>IF(B11=TRUE,Spelers!D18,"")</f>
        <v/>
      </c>
      <c r="M11" s="93"/>
      <c r="N11" s="16" t="str">
        <f t="shared" si="1"/>
        <v/>
      </c>
      <c r="O11" s="3"/>
      <c r="P11" s="11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9.5" hidden="1" thickTop="1" thickBot="1" x14ac:dyDescent="0.3">
      <c r="A12" s="96" t="b">
        <v>0</v>
      </c>
      <c r="B12" s="97" t="b">
        <v>0</v>
      </c>
      <c r="C12" s="95" t="s">
        <v>16</v>
      </c>
      <c r="D12" s="17">
        <f>Spelers!B13</f>
        <v>0</v>
      </c>
      <c r="E12" s="18" t="str">
        <f>IF(A12=TRUE,Spelers!D13,"")</f>
        <v/>
      </c>
      <c r="F12" s="94"/>
      <c r="G12" s="19" t="str">
        <f t="shared" si="0"/>
        <v/>
      </c>
      <c r="H12" s="5"/>
      <c r="I12" s="113"/>
      <c r="J12" s="95" t="s">
        <v>16</v>
      </c>
      <c r="K12" s="17">
        <f>Spelers!B19</f>
        <v>0</v>
      </c>
      <c r="L12" s="18" t="str">
        <f>IF(B12=TRUE,Spelers!D19,"")</f>
        <v/>
      </c>
      <c r="M12" s="94"/>
      <c r="N12" s="19" t="str">
        <f t="shared" si="1"/>
        <v/>
      </c>
      <c r="O12" s="3"/>
      <c r="P12" s="11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20.100000000000001" hidden="1" customHeight="1" thickTop="1" thickBot="1" x14ac:dyDescent="0.3">
      <c r="C13" s="26"/>
      <c r="D13" s="4"/>
      <c r="E13" s="20">
        <f>SUM(E7:E12)</f>
        <v>0</v>
      </c>
      <c r="F13" s="22" t="s">
        <v>1</v>
      </c>
      <c r="G13" s="21">
        <f>SUM(G7:G12)</f>
        <v>0</v>
      </c>
      <c r="H13" s="5"/>
      <c r="I13" s="31">
        <v>0</v>
      </c>
      <c r="J13" s="26"/>
      <c r="K13" s="4"/>
      <c r="L13" s="20">
        <f>SUM(L7:L12)</f>
        <v>0</v>
      </c>
      <c r="M13" s="22" t="s">
        <v>1</v>
      </c>
      <c r="N13" s="21">
        <f>SUM(N7:N12)</f>
        <v>0</v>
      </c>
      <c r="O13" s="3"/>
      <c r="P13" s="31">
        <v>2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8.75" hidden="1" thickTop="1" x14ac:dyDescent="0.2">
      <c r="C14" s="26"/>
      <c r="D14" s="3"/>
      <c r="E14" s="3"/>
      <c r="F14" s="3"/>
      <c r="G14" s="3"/>
      <c r="H14" s="3"/>
      <c r="I14" s="30"/>
      <c r="J14" s="26"/>
      <c r="K14" s="3"/>
      <c r="L14" s="3"/>
      <c r="M14" s="3"/>
      <c r="N14" s="3"/>
      <c r="O14" s="3"/>
      <c r="P14" s="30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idden="1" x14ac:dyDescent="0.2">
      <c r="C15" s="26"/>
      <c r="D15" s="3"/>
      <c r="E15" s="3"/>
      <c r="F15" s="3"/>
      <c r="G15" s="3"/>
      <c r="H15" s="3"/>
      <c r="I15" s="30"/>
      <c r="J15" s="26"/>
      <c r="K15" s="3"/>
      <c r="L15" s="3"/>
      <c r="M15" s="3"/>
      <c r="N15" s="3"/>
      <c r="O15" s="3"/>
      <c r="P15" s="30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25.5" hidden="1" customHeight="1" x14ac:dyDescent="0.2">
      <c r="C16" s="25"/>
      <c r="D16" s="2"/>
      <c r="E16" s="2"/>
      <c r="F16" s="2"/>
      <c r="G16" s="2"/>
      <c r="H16" s="2"/>
      <c r="I16" s="29"/>
      <c r="J16" s="25"/>
      <c r="K16" s="2"/>
      <c r="L16" s="2"/>
      <c r="M16" s="2"/>
      <c r="N16" s="2"/>
      <c r="O16" s="2"/>
      <c r="P16" s="2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4.25" hidden="1" customHeight="1" thickBot="1" x14ac:dyDescent="0.25">
      <c r="C17" s="26"/>
      <c r="D17" s="3"/>
      <c r="E17" s="3"/>
      <c r="F17" s="3"/>
      <c r="G17" s="3"/>
      <c r="H17" s="3"/>
      <c r="I17" s="30"/>
      <c r="J17" s="26"/>
      <c r="K17" s="3"/>
      <c r="L17" s="3"/>
      <c r="M17" s="3"/>
      <c r="N17" s="3"/>
      <c r="O17" s="3"/>
      <c r="P17" s="30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25.5" hidden="1" customHeight="1" thickTop="1" thickBot="1" x14ac:dyDescent="0.25">
      <c r="A18" s="100" t="s">
        <v>12</v>
      </c>
      <c r="B18" s="101" t="s">
        <v>13</v>
      </c>
      <c r="C18" s="27"/>
      <c r="D18" s="154">
        <f>Spelers!E2</f>
        <v>0</v>
      </c>
      <c r="E18" s="155"/>
      <c r="F18" s="155"/>
      <c r="G18" s="156"/>
      <c r="H18" s="3"/>
      <c r="I18" s="150">
        <f>SUM(I21:I27)</f>
        <v>2</v>
      </c>
      <c r="J18" s="27"/>
      <c r="K18" s="154">
        <f>Spelers!E32</f>
        <v>0</v>
      </c>
      <c r="L18" s="155"/>
      <c r="M18" s="155"/>
      <c r="N18" s="156"/>
      <c r="O18" s="3"/>
      <c r="P18" s="150">
        <f>SUM(P21:P27)</f>
        <v>0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9" hidden="1" customHeight="1" thickTop="1" x14ac:dyDescent="0.2">
      <c r="C19" s="26"/>
      <c r="D19" s="3"/>
      <c r="E19" s="3"/>
      <c r="F19" s="3"/>
      <c r="G19" s="3"/>
      <c r="H19" s="3"/>
      <c r="I19" s="30"/>
      <c r="J19" s="26"/>
      <c r="K19" s="3"/>
      <c r="L19" s="3"/>
      <c r="M19" s="3"/>
      <c r="N19" s="3"/>
      <c r="O19" s="3"/>
      <c r="P19" s="30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8.75" hidden="1" thickBot="1" x14ac:dyDescent="0.3">
      <c r="C20" s="26"/>
      <c r="D20" s="4"/>
      <c r="E20" s="5" t="s">
        <v>2</v>
      </c>
      <c r="F20" s="5" t="s">
        <v>0</v>
      </c>
      <c r="G20" s="3"/>
      <c r="H20" s="3"/>
      <c r="I20" s="30"/>
      <c r="J20" s="26"/>
      <c r="K20" s="4"/>
      <c r="L20" s="5" t="s">
        <v>2</v>
      </c>
      <c r="M20" s="5" t="s">
        <v>0</v>
      </c>
      <c r="N20" s="3"/>
      <c r="O20" s="3"/>
      <c r="P20" s="30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9.5" hidden="1" thickTop="1" thickBot="1" x14ac:dyDescent="0.3">
      <c r="A21" s="96" t="b">
        <v>1</v>
      </c>
      <c r="B21" s="97" t="b">
        <v>1</v>
      </c>
      <c r="C21" s="95" t="s">
        <v>31</v>
      </c>
      <c r="D21" s="12">
        <f>Spelers!B2</f>
        <v>0</v>
      </c>
      <c r="E21" s="13">
        <f>IF(A21=TRUE,Spelers!D2,"")</f>
        <v>0</v>
      </c>
      <c r="F21" s="92"/>
      <c r="G21" s="14">
        <f t="shared" ref="G21:G26" si="2">IF(A21=TRUE,SUM(E21+F21),"")</f>
        <v>0</v>
      </c>
      <c r="H21" s="5"/>
      <c r="I21" s="113"/>
      <c r="J21" s="95" t="s">
        <v>31</v>
      </c>
      <c r="K21" s="12">
        <f>Spelers!B32</f>
        <v>0</v>
      </c>
      <c r="L21" s="13">
        <f>IF(B21=TRUE,Spelers!D32,"")</f>
        <v>0</v>
      </c>
      <c r="M21" s="92"/>
      <c r="N21" s="14">
        <f t="shared" ref="N21:N26" si="3">IF(B21=TRUE,SUM(L21+M21),"")</f>
        <v>0</v>
      </c>
      <c r="O21" s="3"/>
      <c r="P21" s="11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9.5" hidden="1" thickTop="1" thickBot="1" x14ac:dyDescent="0.3">
      <c r="A22" s="96" t="b">
        <v>1</v>
      </c>
      <c r="B22" s="97" t="b">
        <v>1</v>
      </c>
      <c r="C22" s="95" t="s">
        <v>31</v>
      </c>
      <c r="D22" s="15">
        <f>Spelers!B3</f>
        <v>0</v>
      </c>
      <c r="E22" s="11">
        <f>IF(A22=TRUE,Spelers!D3,"")</f>
        <v>0</v>
      </c>
      <c r="F22" s="93"/>
      <c r="G22" s="16">
        <f t="shared" si="2"/>
        <v>0</v>
      </c>
      <c r="H22" s="5"/>
      <c r="I22" s="113"/>
      <c r="J22" s="95" t="s">
        <v>31</v>
      </c>
      <c r="K22" s="15">
        <f>Spelers!B33</f>
        <v>0</v>
      </c>
      <c r="L22" s="11">
        <f>IF(B22=TRUE,Spelers!D33,"")</f>
        <v>0</v>
      </c>
      <c r="M22" s="93"/>
      <c r="N22" s="16">
        <f t="shared" si="3"/>
        <v>0</v>
      </c>
      <c r="O22" s="3"/>
      <c r="P22" s="11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9.5" hidden="1" thickTop="1" thickBot="1" x14ac:dyDescent="0.3">
      <c r="A23" s="96" t="b">
        <v>1</v>
      </c>
      <c r="B23" s="97" t="b">
        <v>1</v>
      </c>
      <c r="C23" s="95" t="s">
        <v>31</v>
      </c>
      <c r="D23" s="15">
        <f>Spelers!B4</f>
        <v>0</v>
      </c>
      <c r="E23" s="11">
        <f>IF(A23=TRUE,Spelers!D4,"")</f>
        <v>0</v>
      </c>
      <c r="F23" s="93"/>
      <c r="G23" s="16">
        <f t="shared" si="2"/>
        <v>0</v>
      </c>
      <c r="H23" s="5"/>
      <c r="I23" s="113"/>
      <c r="J23" s="95" t="s">
        <v>31</v>
      </c>
      <c r="K23" s="15">
        <f>Spelers!B34</f>
        <v>0</v>
      </c>
      <c r="L23" s="11">
        <f>IF(B23=TRUE,Spelers!D34,"")</f>
        <v>0</v>
      </c>
      <c r="M23" s="93"/>
      <c r="N23" s="16">
        <f t="shared" si="3"/>
        <v>0</v>
      </c>
      <c r="O23" s="3"/>
      <c r="P23" s="11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9.5" hidden="1" thickTop="1" thickBot="1" x14ac:dyDescent="0.3">
      <c r="A24" s="96" t="b">
        <v>0</v>
      </c>
      <c r="B24" s="97" t="b">
        <v>0</v>
      </c>
      <c r="C24" s="95" t="s">
        <v>16</v>
      </c>
      <c r="D24" s="15">
        <f>Spelers!B5</f>
        <v>0</v>
      </c>
      <c r="E24" s="11" t="str">
        <f>IF(A24=TRUE,Spelers!D5,"")</f>
        <v/>
      </c>
      <c r="F24" s="93"/>
      <c r="G24" s="16" t="str">
        <f t="shared" si="2"/>
        <v/>
      </c>
      <c r="H24" s="5"/>
      <c r="I24" s="113"/>
      <c r="J24" s="95" t="s">
        <v>16</v>
      </c>
      <c r="K24" s="15">
        <f>Spelers!B35</f>
        <v>0</v>
      </c>
      <c r="L24" s="11" t="str">
        <f>IF(B24=TRUE,Spelers!D35,"")</f>
        <v/>
      </c>
      <c r="M24" s="93"/>
      <c r="N24" s="16" t="str">
        <f t="shared" si="3"/>
        <v/>
      </c>
      <c r="O24" s="3"/>
      <c r="P24" s="11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9.5" hidden="1" thickTop="1" thickBot="1" x14ac:dyDescent="0.3">
      <c r="A25" s="96" t="b">
        <v>0</v>
      </c>
      <c r="B25" s="97" t="b">
        <v>0</v>
      </c>
      <c r="C25" s="95" t="s">
        <v>16</v>
      </c>
      <c r="D25" s="15">
        <f>Spelers!B6</f>
        <v>0</v>
      </c>
      <c r="E25" s="11" t="str">
        <f>IF(A25=TRUE,Spelers!D6,"")</f>
        <v/>
      </c>
      <c r="F25" s="93"/>
      <c r="G25" s="16" t="str">
        <f t="shared" si="2"/>
        <v/>
      </c>
      <c r="H25" s="5"/>
      <c r="I25" s="113"/>
      <c r="J25" s="95" t="s">
        <v>16</v>
      </c>
      <c r="K25" s="15">
        <f>Spelers!B36</f>
        <v>0</v>
      </c>
      <c r="L25" s="11" t="str">
        <f>IF(B25=TRUE,Spelers!D36,"")</f>
        <v/>
      </c>
      <c r="M25" s="93"/>
      <c r="N25" s="16" t="str">
        <f t="shared" si="3"/>
        <v/>
      </c>
      <c r="O25" s="3"/>
      <c r="P25" s="11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9.5" hidden="1" thickTop="1" thickBot="1" x14ac:dyDescent="0.3">
      <c r="A26" s="96" t="b">
        <v>0</v>
      </c>
      <c r="B26" s="97" t="b">
        <v>0</v>
      </c>
      <c r="C26" s="95" t="s">
        <v>16</v>
      </c>
      <c r="D26" s="17">
        <f>Spelers!B7</f>
        <v>0</v>
      </c>
      <c r="E26" s="18" t="str">
        <f>IF(A26=TRUE,Spelers!D7,"")</f>
        <v/>
      </c>
      <c r="F26" s="94"/>
      <c r="G26" s="19" t="str">
        <f t="shared" si="2"/>
        <v/>
      </c>
      <c r="H26" s="5"/>
      <c r="I26" s="113"/>
      <c r="J26" s="95" t="s">
        <v>16</v>
      </c>
      <c r="K26" s="17">
        <f>Spelers!B37</f>
        <v>0</v>
      </c>
      <c r="L26" s="18" t="str">
        <f>IF(B26=TRUE,Spelers!D37,"")</f>
        <v/>
      </c>
      <c r="M26" s="94"/>
      <c r="N26" s="19" t="str">
        <f t="shared" si="3"/>
        <v/>
      </c>
      <c r="O26" s="3"/>
      <c r="P26" s="11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20.100000000000001" hidden="1" customHeight="1" thickTop="1" thickBot="1" x14ac:dyDescent="0.3">
      <c r="C27" s="26"/>
      <c r="D27" s="4"/>
      <c r="E27" s="20">
        <f>SUM(E21:E26)</f>
        <v>0</v>
      </c>
      <c r="F27" s="22" t="s">
        <v>1</v>
      </c>
      <c r="G27" s="21">
        <f>SUM(G21:G26)</f>
        <v>0</v>
      </c>
      <c r="H27" s="5"/>
      <c r="I27" s="31">
        <v>2</v>
      </c>
      <c r="J27" s="26"/>
      <c r="K27" s="4"/>
      <c r="L27" s="20">
        <f>SUM(L21:L26)</f>
        <v>0</v>
      </c>
      <c r="M27" s="22" t="s">
        <v>1</v>
      </c>
      <c r="N27" s="21">
        <f>SUM(N21:N26)</f>
        <v>0</v>
      </c>
      <c r="O27" s="3"/>
      <c r="P27" s="31">
        <v>0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8.75" hidden="1" thickTop="1" x14ac:dyDescent="0.2">
      <c r="C28" s="26"/>
      <c r="D28" s="3"/>
      <c r="E28" s="3"/>
      <c r="F28" s="3"/>
      <c r="G28" s="3"/>
      <c r="H28" s="3"/>
      <c r="I28" s="30"/>
      <c r="J28" s="26"/>
      <c r="K28" s="3"/>
      <c r="L28" s="3"/>
      <c r="M28" s="3"/>
      <c r="N28" s="3"/>
      <c r="O28" s="3"/>
      <c r="P28" s="30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idden="1" x14ac:dyDescent="0.2">
      <c r="C29" s="26"/>
      <c r="D29" s="3"/>
      <c r="E29" s="3"/>
      <c r="F29" s="3"/>
      <c r="G29" s="3"/>
      <c r="H29" s="3"/>
      <c r="I29" s="30"/>
      <c r="J29" s="26"/>
      <c r="K29" s="3"/>
      <c r="L29" s="3"/>
      <c r="M29" s="3"/>
      <c r="N29" s="3"/>
      <c r="O29" s="3"/>
      <c r="P29" s="30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25.5" customHeight="1" x14ac:dyDescent="0.2">
      <c r="C30" s="25"/>
      <c r="D30" s="2"/>
      <c r="E30" s="2"/>
      <c r="F30" s="2"/>
      <c r="G30" s="2"/>
      <c r="H30" s="2"/>
      <c r="I30" s="29"/>
      <c r="J30" s="25"/>
      <c r="K30" s="2"/>
      <c r="L30" s="2"/>
      <c r="M30" s="2"/>
      <c r="N30" s="2"/>
      <c r="O30" s="2"/>
      <c r="P30" s="2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4.25" customHeight="1" thickBot="1" x14ac:dyDescent="0.25">
      <c r="C31" s="26"/>
      <c r="D31" s="3"/>
      <c r="E31" s="3"/>
      <c r="F31" s="3"/>
      <c r="G31" s="3"/>
      <c r="H31" s="3"/>
      <c r="I31" s="30"/>
      <c r="J31" s="26"/>
      <c r="K31" s="3"/>
      <c r="L31" s="3"/>
      <c r="M31" s="3"/>
      <c r="N31" s="3"/>
      <c r="O31" s="3"/>
      <c r="P31" s="30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25.5" customHeight="1" thickTop="1" thickBot="1" x14ac:dyDescent="0.25">
      <c r="A32" s="100" t="s">
        <v>12</v>
      </c>
      <c r="B32" s="101" t="s">
        <v>13</v>
      </c>
      <c r="C32" s="27"/>
      <c r="D32" s="154">
        <f>Spelers!E20</f>
        <v>0</v>
      </c>
      <c r="E32" s="155"/>
      <c r="F32" s="155"/>
      <c r="G32" s="156"/>
      <c r="H32" s="3"/>
      <c r="I32" s="150">
        <f>SUM(I35:I41)</f>
        <v>2</v>
      </c>
      <c r="J32" s="27"/>
      <c r="K32" s="154">
        <f>Spelers!E26</f>
        <v>0</v>
      </c>
      <c r="L32" s="155"/>
      <c r="M32" s="155"/>
      <c r="N32" s="156"/>
      <c r="O32" s="3"/>
      <c r="P32" s="150">
        <f>SUM(P35:P41)</f>
        <v>0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9" customHeight="1" thickTop="1" x14ac:dyDescent="0.2">
      <c r="C33" s="26"/>
      <c r="D33" s="3"/>
      <c r="E33" s="3"/>
      <c r="F33" s="3"/>
      <c r="G33" s="3"/>
      <c r="H33" s="3"/>
      <c r="I33" s="30"/>
      <c r="J33" s="26"/>
      <c r="K33" s="3"/>
      <c r="L33" s="3"/>
      <c r="M33" s="3"/>
      <c r="N33" s="3"/>
      <c r="O33" s="3"/>
      <c r="P33" s="30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8.75" thickBot="1" x14ac:dyDescent="0.3">
      <c r="C34" s="26"/>
      <c r="D34" s="4"/>
      <c r="E34" s="5" t="s">
        <v>2</v>
      </c>
      <c r="F34" s="5" t="s">
        <v>0</v>
      </c>
      <c r="G34" s="3"/>
      <c r="H34" s="3"/>
      <c r="I34" s="30"/>
      <c r="J34" s="26"/>
      <c r="K34" s="4"/>
      <c r="L34" s="5" t="s">
        <v>2</v>
      </c>
      <c r="M34" s="5" t="s">
        <v>0</v>
      </c>
      <c r="N34" s="3"/>
      <c r="O34" s="3"/>
      <c r="P34" s="30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9.5" thickTop="1" thickBot="1" x14ac:dyDescent="0.3">
      <c r="A35" s="96" t="b">
        <v>1</v>
      </c>
      <c r="B35" s="97" t="b">
        <v>1</v>
      </c>
      <c r="C35" s="95" t="s">
        <v>31</v>
      </c>
      <c r="D35" s="12">
        <f>Spelers!B20</f>
        <v>0</v>
      </c>
      <c r="E35" s="13">
        <f>IF(A35=TRUE,Spelers!D20,"")</f>
        <v>0</v>
      </c>
      <c r="F35" s="92"/>
      <c r="G35" s="14">
        <f t="shared" ref="G35:G40" si="4">IF(A35=TRUE,SUM(E35+F35),"")</f>
        <v>0</v>
      </c>
      <c r="H35" s="5"/>
      <c r="I35" s="113"/>
      <c r="J35" s="95" t="s">
        <v>31</v>
      </c>
      <c r="K35" s="12">
        <f>Spelers!B26</f>
        <v>0</v>
      </c>
      <c r="L35" s="13">
        <f>IF(B35=TRUE,Spelers!D26,"")</f>
        <v>0</v>
      </c>
      <c r="M35" s="92"/>
      <c r="N35" s="14">
        <f t="shared" ref="N35:N40" si="5">IF(B35=TRUE,SUM(L35+M35),"")</f>
        <v>0</v>
      </c>
      <c r="O35" s="3"/>
      <c r="P35" s="11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9.5" thickTop="1" thickBot="1" x14ac:dyDescent="0.3">
      <c r="A36" s="96" t="b">
        <v>1</v>
      </c>
      <c r="B36" s="97" t="b">
        <v>1</v>
      </c>
      <c r="C36" s="95" t="s">
        <v>31</v>
      </c>
      <c r="D36" s="15">
        <f>Spelers!B21</f>
        <v>0</v>
      </c>
      <c r="E36" s="11">
        <f>IF(A36=TRUE,Spelers!D21,"")</f>
        <v>0</v>
      </c>
      <c r="F36" s="93"/>
      <c r="G36" s="16">
        <f t="shared" si="4"/>
        <v>0</v>
      </c>
      <c r="H36" s="5"/>
      <c r="I36" s="113"/>
      <c r="J36" s="95" t="s">
        <v>31</v>
      </c>
      <c r="K36" s="15">
        <f>Spelers!B27</f>
        <v>0</v>
      </c>
      <c r="L36" s="11">
        <f>IF(B36=TRUE,Spelers!D27,"")</f>
        <v>0</v>
      </c>
      <c r="M36" s="93"/>
      <c r="N36" s="16">
        <f t="shared" si="5"/>
        <v>0</v>
      </c>
      <c r="O36" s="3"/>
      <c r="P36" s="11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9.5" thickTop="1" thickBot="1" x14ac:dyDescent="0.3">
      <c r="A37" s="96" t="b">
        <v>1</v>
      </c>
      <c r="B37" s="97" t="b">
        <v>1</v>
      </c>
      <c r="C37" s="95" t="s">
        <v>31</v>
      </c>
      <c r="D37" s="15">
        <f>Spelers!B22</f>
        <v>0</v>
      </c>
      <c r="E37" s="11">
        <f>IF(A37=TRUE,Spelers!D22,"")</f>
        <v>0</v>
      </c>
      <c r="F37" s="93"/>
      <c r="G37" s="16">
        <f t="shared" si="4"/>
        <v>0</v>
      </c>
      <c r="H37" s="5"/>
      <c r="I37" s="113"/>
      <c r="J37" s="95" t="s">
        <v>31</v>
      </c>
      <c r="K37" s="15">
        <f>Spelers!B28</f>
        <v>0</v>
      </c>
      <c r="L37" s="11">
        <f>IF(B37=TRUE,Spelers!D28,"")</f>
        <v>0</v>
      </c>
      <c r="M37" s="93"/>
      <c r="N37" s="16">
        <f t="shared" si="5"/>
        <v>0</v>
      </c>
      <c r="O37" s="3"/>
      <c r="P37" s="11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9.5" thickTop="1" thickBot="1" x14ac:dyDescent="0.3">
      <c r="A38" s="96" t="b">
        <v>0</v>
      </c>
      <c r="B38" s="97" t="b">
        <v>0</v>
      </c>
      <c r="C38" s="95" t="s">
        <v>16</v>
      </c>
      <c r="D38" s="15">
        <f>Spelers!B23</f>
        <v>0</v>
      </c>
      <c r="E38" s="11" t="str">
        <f>IF(A38=TRUE,Spelers!D23,"")</f>
        <v/>
      </c>
      <c r="F38" s="93"/>
      <c r="G38" s="16" t="str">
        <f t="shared" si="4"/>
        <v/>
      </c>
      <c r="H38" s="5"/>
      <c r="I38" s="113"/>
      <c r="J38" s="95" t="s">
        <v>16</v>
      </c>
      <c r="K38" s="15">
        <f>Spelers!B29</f>
        <v>0</v>
      </c>
      <c r="L38" s="11" t="str">
        <f>IF(B38=TRUE,Spelers!D29,"")</f>
        <v/>
      </c>
      <c r="M38" s="93"/>
      <c r="N38" s="16" t="str">
        <f t="shared" si="5"/>
        <v/>
      </c>
      <c r="O38" s="3"/>
      <c r="P38" s="11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9.5" thickTop="1" thickBot="1" x14ac:dyDescent="0.3">
      <c r="A39" s="96" t="b">
        <v>0</v>
      </c>
      <c r="B39" s="97" t="b">
        <v>0</v>
      </c>
      <c r="C39" s="95" t="s">
        <v>16</v>
      </c>
      <c r="D39" s="15">
        <f>Spelers!B24</f>
        <v>0</v>
      </c>
      <c r="E39" s="11" t="str">
        <f>IF(A39=TRUE,Spelers!D24,"")</f>
        <v/>
      </c>
      <c r="F39" s="93"/>
      <c r="G39" s="16" t="str">
        <f t="shared" si="4"/>
        <v/>
      </c>
      <c r="H39" s="5"/>
      <c r="I39" s="113"/>
      <c r="J39" s="95" t="s">
        <v>16</v>
      </c>
      <c r="K39" s="15">
        <f>Spelers!B30</f>
        <v>0</v>
      </c>
      <c r="L39" s="11" t="str">
        <f>IF(B39=TRUE,Spelers!D30,"")</f>
        <v/>
      </c>
      <c r="M39" s="93"/>
      <c r="N39" s="16" t="str">
        <f t="shared" si="5"/>
        <v/>
      </c>
      <c r="O39" s="3"/>
      <c r="P39" s="11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9.5" thickTop="1" thickBot="1" x14ac:dyDescent="0.3">
      <c r="A40" s="96" t="b">
        <v>0</v>
      </c>
      <c r="B40" s="97" t="b">
        <v>0</v>
      </c>
      <c r="C40" s="95" t="s">
        <v>16</v>
      </c>
      <c r="D40" s="17">
        <f>Spelers!B25</f>
        <v>0</v>
      </c>
      <c r="E40" s="18" t="str">
        <f>IF(A40=TRUE,Spelers!D25,"")</f>
        <v/>
      </c>
      <c r="F40" s="94"/>
      <c r="G40" s="19" t="str">
        <f t="shared" si="4"/>
        <v/>
      </c>
      <c r="H40" s="5"/>
      <c r="I40" s="113"/>
      <c r="J40" s="95" t="s">
        <v>16</v>
      </c>
      <c r="K40" s="17">
        <f>Spelers!B31</f>
        <v>0</v>
      </c>
      <c r="L40" s="18" t="str">
        <f>IF(B40=TRUE,Spelers!D31,"")</f>
        <v/>
      </c>
      <c r="M40" s="94"/>
      <c r="N40" s="19" t="str">
        <f t="shared" si="5"/>
        <v/>
      </c>
      <c r="O40" s="3"/>
      <c r="P40" s="11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20.100000000000001" customHeight="1" thickTop="1" thickBot="1" x14ac:dyDescent="0.3">
      <c r="C41" s="26"/>
      <c r="D41" s="4"/>
      <c r="E41" s="20">
        <f>SUM(E35:E40)</f>
        <v>0</v>
      </c>
      <c r="F41" s="22" t="s">
        <v>1</v>
      </c>
      <c r="G41" s="21">
        <f>SUM(G35:G40)</f>
        <v>0</v>
      </c>
      <c r="H41" s="5"/>
      <c r="I41" s="31">
        <v>2</v>
      </c>
      <c r="J41" s="26"/>
      <c r="K41" s="4"/>
      <c r="L41" s="20">
        <f>SUM(L35:L40)</f>
        <v>0</v>
      </c>
      <c r="M41" s="22" t="s">
        <v>1</v>
      </c>
      <c r="N41" s="21">
        <f>SUM(N35:N40)</f>
        <v>0</v>
      </c>
      <c r="O41" s="3"/>
      <c r="P41" s="31">
        <v>0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8.75" thickTop="1" x14ac:dyDescent="0.2">
      <c r="C42" s="26"/>
      <c r="D42" s="3"/>
      <c r="E42" s="3"/>
      <c r="F42" s="3"/>
      <c r="G42" s="3"/>
      <c r="H42" s="3"/>
      <c r="I42" s="30"/>
      <c r="J42" s="26"/>
      <c r="K42" s="3"/>
      <c r="L42" s="3"/>
      <c r="M42" s="3"/>
      <c r="N42" s="3"/>
      <c r="O42" s="3"/>
      <c r="P42" s="30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x14ac:dyDescent="0.2">
      <c r="C43" s="26"/>
      <c r="D43" s="3"/>
      <c r="E43" s="3"/>
      <c r="F43" s="3"/>
      <c r="G43" s="3"/>
      <c r="H43" s="3"/>
      <c r="I43" s="30"/>
      <c r="J43" s="26"/>
      <c r="K43" s="3"/>
      <c r="L43" s="3"/>
      <c r="M43" s="3"/>
      <c r="N43" s="3"/>
      <c r="O43" s="3"/>
      <c r="P43" s="30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idden="1" x14ac:dyDescent="0.2">
      <c r="C44" s="26"/>
      <c r="D44" s="3"/>
      <c r="E44" s="3"/>
      <c r="F44" s="3"/>
      <c r="G44" s="3"/>
      <c r="H44" s="3"/>
      <c r="I44" s="30"/>
      <c r="J44" s="26"/>
      <c r="K44" s="3"/>
      <c r="L44" s="3"/>
      <c r="M44" s="3"/>
      <c r="N44" s="3"/>
      <c r="O44" s="3"/>
      <c r="P44" s="30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x14ac:dyDescent="0.2">
      <c r="C45" s="26"/>
      <c r="D45" s="3"/>
      <c r="E45" s="3"/>
      <c r="F45" s="3"/>
      <c r="G45" s="3"/>
      <c r="H45" s="3"/>
      <c r="I45" s="30"/>
      <c r="J45" s="26"/>
      <c r="K45" s="3"/>
      <c r="L45" s="3"/>
      <c r="M45" s="3"/>
      <c r="N45" s="3"/>
      <c r="O45" s="3"/>
      <c r="P45" s="30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x14ac:dyDescent="0.2">
      <c r="C46" s="26"/>
      <c r="D46" s="3"/>
      <c r="E46" s="3"/>
      <c r="F46" s="3"/>
      <c r="G46" s="3"/>
      <c r="H46" s="3"/>
      <c r="I46" s="30"/>
      <c r="J46" s="26"/>
      <c r="K46" s="3"/>
      <c r="L46" s="3"/>
      <c r="M46" s="3"/>
      <c r="N46" s="3"/>
      <c r="O46" s="3"/>
      <c r="P46" s="30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2">
      <c r="C47" s="26"/>
      <c r="D47" s="3"/>
      <c r="E47" s="3"/>
      <c r="F47" s="3"/>
      <c r="G47" s="3"/>
      <c r="H47" s="3"/>
      <c r="I47" s="30"/>
      <c r="J47" s="26"/>
      <c r="K47" s="3"/>
      <c r="L47" s="3"/>
      <c r="M47" s="3"/>
      <c r="N47" s="3"/>
      <c r="O47" s="3"/>
      <c r="P47" s="30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2">
      <c r="C48" s="26"/>
      <c r="D48" s="3"/>
      <c r="E48" s="3"/>
      <c r="F48" s="3"/>
      <c r="G48" s="3"/>
      <c r="H48" s="3"/>
      <c r="I48" s="30"/>
      <c r="J48" s="26"/>
      <c r="K48" s="3"/>
      <c r="L48" s="3"/>
      <c r="M48" s="3"/>
      <c r="N48" s="3"/>
      <c r="O48" s="3"/>
      <c r="P48" s="30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3:27" x14ac:dyDescent="0.2">
      <c r="C49" s="26"/>
      <c r="D49" s="3"/>
      <c r="E49" s="3"/>
      <c r="F49" s="3"/>
      <c r="G49" s="3"/>
      <c r="H49" s="3"/>
      <c r="I49" s="30"/>
      <c r="J49" s="26"/>
      <c r="K49" s="3"/>
      <c r="L49" s="3"/>
      <c r="M49" s="3"/>
      <c r="N49" s="3"/>
      <c r="O49" s="3"/>
      <c r="P49" s="30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3:27" x14ac:dyDescent="0.2">
      <c r="C50" s="26"/>
      <c r="D50" s="3"/>
      <c r="E50" s="3"/>
      <c r="F50" s="3"/>
      <c r="G50" s="3"/>
      <c r="H50" s="3"/>
      <c r="I50" s="30"/>
      <c r="J50" s="26"/>
      <c r="K50" s="3"/>
      <c r="L50" s="3"/>
      <c r="M50" s="3"/>
      <c r="N50" s="3"/>
      <c r="O50" s="3"/>
      <c r="P50" s="30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3:27" x14ac:dyDescent="0.2">
      <c r="C51" s="26"/>
      <c r="D51" s="3"/>
      <c r="E51" s="3"/>
      <c r="F51" s="3"/>
      <c r="G51" s="3"/>
      <c r="H51" s="3"/>
      <c r="I51" s="30"/>
      <c r="J51" s="26"/>
      <c r="K51" s="3"/>
      <c r="L51" s="3"/>
      <c r="M51" s="3"/>
      <c r="N51" s="3"/>
      <c r="O51" s="3"/>
      <c r="P51" s="30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3:27" x14ac:dyDescent="0.2">
      <c r="C52" s="26"/>
      <c r="D52" s="3"/>
      <c r="E52" s="3"/>
      <c r="F52" s="3"/>
      <c r="G52" s="3"/>
      <c r="H52" s="3"/>
      <c r="I52" s="30"/>
      <c r="J52" s="26"/>
      <c r="K52" s="3"/>
      <c r="L52" s="3"/>
      <c r="M52" s="3"/>
      <c r="N52" s="3"/>
      <c r="O52" s="3"/>
      <c r="P52" s="30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3:27" x14ac:dyDescent="0.2">
      <c r="C53" s="26"/>
      <c r="D53" s="3"/>
      <c r="E53" s="3"/>
      <c r="F53" s="3"/>
      <c r="G53" s="3"/>
      <c r="H53" s="3"/>
      <c r="I53" s="30"/>
      <c r="J53" s="26"/>
      <c r="K53" s="3"/>
      <c r="L53" s="3"/>
      <c r="M53" s="3"/>
      <c r="N53" s="3"/>
      <c r="O53" s="3"/>
      <c r="P53" s="30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3:27" x14ac:dyDescent="0.2">
      <c r="C54" s="26"/>
      <c r="D54" s="3"/>
      <c r="E54" s="3"/>
      <c r="F54" s="3"/>
      <c r="G54" s="3"/>
      <c r="H54" s="3"/>
      <c r="I54" s="30"/>
      <c r="J54" s="26"/>
      <c r="K54" s="3"/>
      <c r="L54" s="3"/>
      <c r="M54" s="3"/>
      <c r="N54" s="3"/>
      <c r="O54" s="3"/>
      <c r="P54" s="30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3:27" x14ac:dyDescent="0.2">
      <c r="C55" s="26"/>
      <c r="D55" s="3"/>
      <c r="E55" s="3"/>
      <c r="F55" s="3"/>
      <c r="G55" s="3"/>
      <c r="H55" s="3"/>
      <c r="I55" s="30"/>
      <c r="J55" s="26"/>
      <c r="K55" s="3"/>
      <c r="L55" s="3"/>
      <c r="M55" s="3"/>
      <c r="N55" s="3"/>
      <c r="O55" s="3"/>
      <c r="P55" s="30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3:27" x14ac:dyDescent="0.2">
      <c r="C56" s="26"/>
      <c r="D56" s="3"/>
      <c r="E56" s="3"/>
      <c r="F56" s="3"/>
      <c r="G56" s="3"/>
      <c r="H56" s="3"/>
      <c r="I56" s="30"/>
      <c r="J56" s="26"/>
      <c r="K56" s="3"/>
      <c r="L56" s="3"/>
      <c r="M56" s="3"/>
      <c r="N56" s="3"/>
      <c r="O56" s="3"/>
      <c r="P56" s="30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3:27" x14ac:dyDescent="0.2">
      <c r="C57" s="26"/>
      <c r="D57" s="3"/>
      <c r="E57" s="3"/>
      <c r="F57" s="3"/>
      <c r="G57" s="3"/>
      <c r="H57" s="3"/>
      <c r="I57" s="30"/>
      <c r="J57" s="26"/>
      <c r="K57" s="3"/>
      <c r="L57" s="3"/>
      <c r="M57" s="3"/>
      <c r="N57" s="3"/>
      <c r="O57" s="3"/>
      <c r="P57" s="30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3:27" x14ac:dyDescent="0.2">
      <c r="C58" s="26"/>
      <c r="D58" s="3"/>
      <c r="E58" s="3"/>
      <c r="F58" s="3"/>
      <c r="G58" s="3"/>
      <c r="H58" s="3"/>
      <c r="I58" s="30"/>
      <c r="J58" s="26"/>
      <c r="K58" s="3"/>
      <c r="L58" s="3"/>
      <c r="M58" s="3"/>
      <c r="N58" s="3"/>
      <c r="O58" s="3"/>
      <c r="P58" s="30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3:27" x14ac:dyDescent="0.2">
      <c r="C59" s="26"/>
      <c r="D59" s="3"/>
      <c r="E59" s="3"/>
      <c r="F59" s="3"/>
      <c r="G59" s="3"/>
      <c r="H59" s="3"/>
      <c r="I59" s="30"/>
      <c r="J59" s="26"/>
      <c r="K59" s="3"/>
      <c r="L59" s="3"/>
      <c r="M59" s="3"/>
      <c r="N59" s="3"/>
      <c r="O59" s="3"/>
      <c r="P59" s="30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3:27" x14ac:dyDescent="0.2">
      <c r="C60" s="26"/>
      <c r="D60" s="3"/>
      <c r="E60" s="3"/>
      <c r="F60" s="3"/>
      <c r="G60" s="3"/>
      <c r="H60" s="3"/>
      <c r="I60" s="30"/>
      <c r="J60" s="26"/>
      <c r="K60" s="3"/>
      <c r="L60" s="3"/>
      <c r="M60" s="3"/>
      <c r="N60" s="3"/>
      <c r="O60" s="3"/>
      <c r="P60" s="30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3:27" x14ac:dyDescent="0.2">
      <c r="C61" s="26"/>
      <c r="D61" s="3"/>
      <c r="E61" s="3"/>
      <c r="F61" s="3"/>
      <c r="G61" s="3"/>
      <c r="H61" s="3"/>
      <c r="I61" s="30"/>
      <c r="J61" s="26"/>
      <c r="K61" s="3"/>
      <c r="L61" s="3"/>
      <c r="M61" s="3"/>
      <c r="N61" s="3"/>
      <c r="O61" s="3"/>
      <c r="P61" s="30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3:27" x14ac:dyDescent="0.2">
      <c r="C62" s="26"/>
      <c r="D62" s="3"/>
      <c r="E62" s="3"/>
      <c r="F62" s="3"/>
      <c r="G62" s="3"/>
      <c r="H62" s="3"/>
      <c r="I62" s="30"/>
      <c r="J62" s="26"/>
      <c r="K62" s="3"/>
      <c r="L62" s="3"/>
      <c r="M62" s="3"/>
      <c r="N62" s="3"/>
      <c r="O62" s="3"/>
      <c r="P62" s="30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3:27" x14ac:dyDescent="0.2">
      <c r="C63" s="26"/>
      <c r="D63" s="3"/>
      <c r="E63" s="3"/>
      <c r="F63" s="3"/>
      <c r="G63" s="3"/>
      <c r="H63" s="3"/>
      <c r="I63" s="30"/>
      <c r="J63" s="26"/>
      <c r="K63" s="3"/>
      <c r="L63" s="3"/>
      <c r="M63" s="3"/>
      <c r="N63" s="3"/>
      <c r="O63" s="3"/>
      <c r="P63" s="30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3:27" x14ac:dyDescent="0.2">
      <c r="C64" s="26"/>
      <c r="D64" s="3"/>
      <c r="E64" s="3"/>
      <c r="F64" s="3"/>
      <c r="G64" s="3"/>
      <c r="H64" s="3"/>
      <c r="I64" s="30"/>
      <c r="J64" s="26"/>
      <c r="K64" s="3"/>
      <c r="L64" s="3"/>
      <c r="M64" s="3"/>
      <c r="N64" s="3"/>
      <c r="O64" s="3"/>
      <c r="P64" s="30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3:27" x14ac:dyDescent="0.2">
      <c r="C65" s="26"/>
      <c r="D65" s="3"/>
      <c r="E65" s="3"/>
      <c r="F65" s="3"/>
      <c r="G65" s="3"/>
      <c r="H65" s="3"/>
      <c r="I65" s="30"/>
      <c r="J65" s="26"/>
      <c r="K65" s="3"/>
      <c r="L65" s="3"/>
      <c r="M65" s="3"/>
      <c r="N65" s="3"/>
      <c r="O65" s="3"/>
      <c r="P65" s="30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3:27" x14ac:dyDescent="0.2">
      <c r="C66" s="26"/>
      <c r="D66" s="3"/>
      <c r="E66" s="3"/>
      <c r="F66" s="3"/>
      <c r="G66" s="3"/>
      <c r="H66" s="3"/>
      <c r="I66" s="30"/>
      <c r="J66" s="26"/>
      <c r="K66" s="3"/>
      <c r="L66" s="3"/>
      <c r="M66" s="3"/>
      <c r="N66" s="3"/>
      <c r="O66" s="3"/>
      <c r="P66" s="30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3:27" x14ac:dyDescent="0.2">
      <c r="C67" s="26"/>
      <c r="D67" s="3"/>
      <c r="E67" s="3"/>
      <c r="F67" s="3"/>
      <c r="G67" s="3"/>
      <c r="H67" s="3"/>
      <c r="I67" s="30"/>
      <c r="J67" s="26"/>
      <c r="K67" s="3"/>
      <c r="L67" s="3"/>
      <c r="M67" s="3"/>
      <c r="N67" s="3"/>
      <c r="O67" s="3"/>
      <c r="P67" s="30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3:27" x14ac:dyDescent="0.2">
      <c r="C68" s="26"/>
      <c r="D68" s="3"/>
      <c r="E68" s="3"/>
      <c r="F68" s="3"/>
      <c r="G68" s="3"/>
      <c r="H68" s="3"/>
      <c r="I68" s="30"/>
      <c r="J68" s="26"/>
      <c r="K68" s="3"/>
      <c r="L68" s="3"/>
      <c r="M68" s="3"/>
      <c r="N68" s="3"/>
      <c r="O68" s="3"/>
      <c r="P68" s="30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3:27" x14ac:dyDescent="0.2">
      <c r="C69" s="26"/>
      <c r="D69" s="3"/>
      <c r="E69" s="3"/>
      <c r="F69" s="3"/>
      <c r="G69" s="3"/>
      <c r="H69" s="3"/>
      <c r="I69" s="30"/>
      <c r="J69" s="26"/>
      <c r="K69" s="3"/>
      <c r="L69" s="3"/>
      <c r="M69" s="3"/>
      <c r="N69" s="3"/>
      <c r="O69" s="3"/>
      <c r="P69" s="30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3:27" x14ac:dyDescent="0.2">
      <c r="C70" s="26"/>
      <c r="D70" s="3"/>
      <c r="E70" s="3"/>
      <c r="F70" s="3"/>
      <c r="G70" s="3"/>
      <c r="H70" s="3"/>
      <c r="I70" s="30"/>
      <c r="J70" s="26"/>
      <c r="K70" s="3"/>
      <c r="L70" s="3"/>
      <c r="M70" s="3"/>
      <c r="N70" s="3"/>
      <c r="O70" s="3"/>
      <c r="P70" s="30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3:27" x14ac:dyDescent="0.2">
      <c r="C71" s="26"/>
      <c r="D71" s="3"/>
      <c r="E71" s="3"/>
      <c r="F71" s="3"/>
      <c r="G71" s="3"/>
      <c r="H71" s="3"/>
      <c r="I71" s="30"/>
      <c r="J71" s="26"/>
      <c r="K71" s="3"/>
      <c r="L71" s="3"/>
      <c r="M71" s="3"/>
      <c r="N71" s="3"/>
      <c r="O71" s="3"/>
      <c r="P71" s="30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3:27" x14ac:dyDescent="0.2">
      <c r="C72" s="26"/>
      <c r="D72" s="3"/>
      <c r="E72" s="3"/>
      <c r="F72" s="3"/>
      <c r="G72" s="3"/>
      <c r="H72" s="3"/>
      <c r="I72" s="30"/>
      <c r="J72" s="26"/>
      <c r="K72" s="3"/>
      <c r="L72" s="3"/>
      <c r="M72" s="3"/>
      <c r="N72" s="3"/>
      <c r="O72" s="3"/>
      <c r="P72" s="30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3:27" x14ac:dyDescent="0.2">
      <c r="C73" s="26"/>
      <c r="D73" s="3"/>
      <c r="E73" s="3"/>
      <c r="F73" s="3"/>
      <c r="G73" s="3"/>
      <c r="H73" s="3"/>
      <c r="I73" s="30"/>
      <c r="J73" s="26"/>
      <c r="K73" s="3"/>
      <c r="L73" s="3"/>
      <c r="M73" s="3"/>
      <c r="N73" s="3"/>
      <c r="O73" s="3"/>
      <c r="P73" s="30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3:27" x14ac:dyDescent="0.2">
      <c r="C74" s="26"/>
      <c r="D74" s="3"/>
      <c r="E74" s="3"/>
      <c r="F74" s="3"/>
      <c r="G74" s="3"/>
      <c r="H74" s="3"/>
      <c r="I74" s="30"/>
      <c r="J74" s="26"/>
      <c r="K74" s="3"/>
      <c r="L74" s="3"/>
      <c r="M74" s="3"/>
      <c r="N74" s="3"/>
      <c r="O74" s="3"/>
      <c r="P74" s="30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3:27" x14ac:dyDescent="0.2">
      <c r="C75" s="26"/>
      <c r="D75" s="3"/>
      <c r="E75" s="3"/>
      <c r="F75" s="3"/>
      <c r="G75" s="3"/>
      <c r="H75" s="3"/>
      <c r="I75" s="30"/>
      <c r="J75" s="26"/>
      <c r="K75" s="3"/>
      <c r="L75" s="3"/>
      <c r="M75" s="3"/>
      <c r="N75" s="3"/>
      <c r="O75" s="3"/>
      <c r="P75" s="30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3:27" x14ac:dyDescent="0.2">
      <c r="C76" s="26"/>
      <c r="D76" s="3"/>
      <c r="E76" s="3"/>
      <c r="F76" s="3"/>
      <c r="G76" s="3"/>
      <c r="H76" s="3"/>
      <c r="I76" s="30"/>
      <c r="J76" s="26"/>
      <c r="K76" s="3"/>
      <c r="L76" s="3"/>
      <c r="M76" s="3"/>
      <c r="N76" s="3"/>
      <c r="O76" s="3"/>
      <c r="P76" s="30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3:27" x14ac:dyDescent="0.2">
      <c r="C77" s="26"/>
      <c r="D77" s="3"/>
      <c r="E77" s="3"/>
      <c r="F77" s="3"/>
      <c r="G77" s="3"/>
      <c r="H77" s="3"/>
      <c r="I77" s="30"/>
      <c r="J77" s="26"/>
      <c r="K77" s="3"/>
      <c r="L77" s="3"/>
      <c r="M77" s="3"/>
      <c r="N77" s="3"/>
      <c r="O77" s="3"/>
      <c r="P77" s="30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3:27" x14ac:dyDescent="0.2">
      <c r="C78" s="26"/>
      <c r="D78" s="3"/>
      <c r="E78" s="3"/>
      <c r="F78" s="3"/>
      <c r="G78" s="3"/>
      <c r="H78" s="3"/>
      <c r="I78" s="30"/>
      <c r="J78" s="26"/>
      <c r="K78" s="3"/>
      <c r="L78" s="3"/>
      <c r="M78" s="3"/>
      <c r="N78" s="3"/>
      <c r="O78" s="3"/>
      <c r="P78" s="30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3:27" x14ac:dyDescent="0.2">
      <c r="C79" s="26"/>
      <c r="D79" s="3"/>
      <c r="E79" s="3"/>
      <c r="F79" s="3"/>
      <c r="G79" s="3"/>
      <c r="H79" s="3"/>
      <c r="I79" s="30"/>
      <c r="J79" s="26"/>
      <c r="K79" s="3"/>
      <c r="L79" s="3"/>
      <c r="M79" s="3"/>
      <c r="N79" s="3"/>
      <c r="O79" s="3"/>
      <c r="P79" s="30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3:27" x14ac:dyDescent="0.2">
      <c r="C80" s="26"/>
      <c r="D80" s="3"/>
      <c r="E80" s="3"/>
      <c r="F80" s="3"/>
      <c r="G80" s="3"/>
      <c r="H80" s="3"/>
      <c r="I80" s="30"/>
      <c r="J80" s="26"/>
      <c r="K80" s="3"/>
      <c r="L80" s="3"/>
      <c r="M80" s="3"/>
      <c r="N80" s="3"/>
      <c r="O80" s="3"/>
      <c r="P80" s="30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3:27" x14ac:dyDescent="0.2">
      <c r="C81" s="26"/>
      <c r="D81" s="3"/>
      <c r="E81" s="3"/>
      <c r="F81" s="3"/>
      <c r="G81" s="3"/>
      <c r="H81" s="3"/>
      <c r="I81" s="30"/>
      <c r="J81" s="26"/>
      <c r="K81" s="3"/>
      <c r="L81" s="3"/>
      <c r="M81" s="3"/>
      <c r="N81" s="3"/>
      <c r="O81" s="3"/>
      <c r="P81" s="30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3:27" x14ac:dyDescent="0.2">
      <c r="C82" s="26"/>
      <c r="D82" s="3"/>
      <c r="E82" s="3"/>
      <c r="F82" s="3"/>
      <c r="G82" s="3"/>
      <c r="H82" s="3"/>
      <c r="I82" s="30"/>
      <c r="J82" s="26"/>
      <c r="K82" s="3"/>
      <c r="L82" s="3"/>
      <c r="M82" s="3"/>
      <c r="N82" s="3"/>
      <c r="O82" s="3"/>
      <c r="P82" s="30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3:27" x14ac:dyDescent="0.2">
      <c r="C83" s="26"/>
      <c r="D83" s="3"/>
      <c r="E83" s="3"/>
      <c r="F83" s="3"/>
      <c r="G83" s="3"/>
      <c r="H83" s="3"/>
      <c r="I83" s="30"/>
      <c r="J83" s="26"/>
      <c r="K83" s="3"/>
      <c r="L83" s="3"/>
      <c r="M83" s="3"/>
      <c r="N83" s="3"/>
      <c r="O83" s="3"/>
      <c r="P83" s="30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3:27" x14ac:dyDescent="0.2">
      <c r="C84" s="26"/>
      <c r="D84" s="3"/>
      <c r="E84" s="3"/>
      <c r="F84" s="3"/>
      <c r="G84" s="3"/>
      <c r="H84" s="3"/>
      <c r="I84" s="30"/>
      <c r="J84" s="26"/>
      <c r="K84" s="3"/>
      <c r="L84" s="3"/>
      <c r="M84" s="3"/>
      <c r="N84" s="3"/>
      <c r="O84" s="3"/>
      <c r="P84" s="30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3:27" x14ac:dyDescent="0.2">
      <c r="C85" s="26"/>
      <c r="D85" s="3"/>
      <c r="E85" s="3"/>
      <c r="F85" s="3"/>
      <c r="G85" s="3"/>
      <c r="H85" s="3"/>
      <c r="I85" s="30"/>
      <c r="J85" s="26"/>
      <c r="K85" s="3"/>
      <c r="L85" s="3"/>
      <c r="M85" s="3"/>
      <c r="N85" s="3"/>
      <c r="O85" s="3"/>
      <c r="P85" s="30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3:27" x14ac:dyDescent="0.2">
      <c r="C86" s="26"/>
      <c r="D86" s="3"/>
      <c r="E86" s="3"/>
      <c r="F86" s="3"/>
      <c r="G86" s="3"/>
      <c r="H86" s="3"/>
      <c r="I86" s="30"/>
      <c r="J86" s="26"/>
      <c r="K86" s="3"/>
      <c r="L86" s="3"/>
      <c r="M86" s="3"/>
      <c r="N86" s="3"/>
      <c r="O86" s="3"/>
      <c r="P86" s="30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3:27" x14ac:dyDescent="0.2">
      <c r="C87" s="26"/>
      <c r="D87" s="3"/>
      <c r="E87" s="3"/>
      <c r="F87" s="3"/>
      <c r="G87" s="3"/>
      <c r="H87" s="3"/>
      <c r="I87" s="30"/>
      <c r="J87" s="26"/>
      <c r="K87" s="3"/>
      <c r="L87" s="3"/>
      <c r="M87" s="3"/>
      <c r="N87" s="3"/>
      <c r="O87" s="3"/>
      <c r="P87" s="30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3:27" x14ac:dyDescent="0.2">
      <c r="C88" s="26"/>
      <c r="D88" s="3"/>
      <c r="E88" s="3"/>
      <c r="F88" s="3"/>
      <c r="G88" s="3"/>
      <c r="H88" s="3"/>
      <c r="I88" s="30"/>
      <c r="J88" s="26"/>
      <c r="K88" s="3"/>
      <c r="L88" s="3"/>
      <c r="M88" s="3"/>
      <c r="N88" s="3"/>
      <c r="O88" s="3"/>
      <c r="P88" s="30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3:27" x14ac:dyDescent="0.2">
      <c r="C89" s="26"/>
      <c r="D89" s="3"/>
      <c r="E89" s="3"/>
      <c r="F89" s="3"/>
      <c r="G89" s="3"/>
      <c r="H89" s="3"/>
      <c r="I89" s="30"/>
      <c r="J89" s="26"/>
      <c r="K89" s="3"/>
      <c r="L89" s="3"/>
      <c r="M89" s="3"/>
      <c r="N89" s="3"/>
      <c r="O89" s="3"/>
      <c r="P89" s="30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3:27" x14ac:dyDescent="0.2">
      <c r="C90" s="26"/>
      <c r="D90" s="3"/>
      <c r="E90" s="3"/>
      <c r="F90" s="3"/>
      <c r="G90" s="3"/>
      <c r="H90" s="3"/>
      <c r="I90" s="30"/>
      <c r="J90" s="26"/>
      <c r="K90" s="3"/>
      <c r="L90" s="3"/>
      <c r="M90" s="3"/>
      <c r="N90" s="3"/>
      <c r="O90" s="3"/>
      <c r="P90" s="30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3:27" x14ac:dyDescent="0.2">
      <c r="C91" s="26"/>
      <c r="D91" s="3"/>
      <c r="E91" s="3"/>
      <c r="F91" s="3"/>
      <c r="G91" s="3"/>
      <c r="H91" s="3"/>
      <c r="I91" s="30"/>
      <c r="J91" s="26"/>
      <c r="K91" s="3"/>
      <c r="L91" s="3"/>
      <c r="M91" s="3"/>
      <c r="N91" s="3"/>
      <c r="O91" s="3"/>
      <c r="P91" s="30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3:27" x14ac:dyDescent="0.2">
      <c r="C92" s="26"/>
      <c r="D92" s="3"/>
      <c r="E92" s="3"/>
      <c r="F92" s="3"/>
      <c r="G92" s="3"/>
      <c r="H92" s="3"/>
      <c r="I92" s="30"/>
      <c r="J92" s="26"/>
      <c r="K92" s="3"/>
      <c r="L92" s="3"/>
      <c r="M92" s="3"/>
      <c r="N92" s="3"/>
      <c r="O92" s="3"/>
      <c r="P92" s="30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3:27" x14ac:dyDescent="0.2">
      <c r="C93" s="26"/>
      <c r="D93" s="3"/>
      <c r="E93" s="3"/>
      <c r="F93" s="3"/>
      <c r="G93" s="3"/>
      <c r="H93" s="3"/>
      <c r="I93" s="30"/>
      <c r="J93" s="26"/>
      <c r="K93" s="3"/>
      <c r="L93" s="3"/>
      <c r="M93" s="3"/>
      <c r="N93" s="3"/>
      <c r="O93" s="3"/>
      <c r="P93" s="30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3:27" x14ac:dyDescent="0.2">
      <c r="C94" s="26"/>
      <c r="D94" s="3"/>
      <c r="E94" s="3"/>
      <c r="F94" s="3"/>
      <c r="G94" s="3"/>
      <c r="H94" s="3"/>
      <c r="I94" s="30"/>
      <c r="J94" s="26"/>
      <c r="K94" s="3"/>
      <c r="L94" s="3"/>
      <c r="M94" s="3"/>
      <c r="N94" s="3"/>
      <c r="O94" s="3"/>
      <c r="P94" s="30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3:27" x14ac:dyDescent="0.2">
      <c r="C95" s="26"/>
      <c r="D95" s="3"/>
      <c r="E95" s="3"/>
      <c r="F95" s="3"/>
      <c r="G95" s="3"/>
      <c r="H95" s="3"/>
      <c r="I95" s="30"/>
      <c r="J95" s="26"/>
      <c r="K95" s="3"/>
      <c r="L95" s="3"/>
      <c r="M95" s="3"/>
      <c r="N95" s="3"/>
      <c r="O95" s="3"/>
      <c r="P95" s="30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3:27" x14ac:dyDescent="0.2">
      <c r="C96" s="26"/>
      <c r="D96" s="3"/>
      <c r="E96" s="3"/>
      <c r="F96" s="3"/>
      <c r="G96" s="3"/>
      <c r="H96" s="3"/>
      <c r="I96" s="30"/>
      <c r="J96" s="26"/>
      <c r="K96" s="3"/>
      <c r="L96" s="3"/>
      <c r="M96" s="3"/>
      <c r="N96" s="3"/>
      <c r="O96" s="3"/>
      <c r="P96" s="30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3:27" x14ac:dyDescent="0.2">
      <c r="C97" s="26"/>
      <c r="D97" s="3"/>
      <c r="E97" s="3"/>
      <c r="F97" s="3"/>
      <c r="G97" s="3"/>
      <c r="H97" s="3"/>
      <c r="I97" s="30"/>
      <c r="J97" s="26"/>
      <c r="K97" s="3"/>
      <c r="L97" s="3"/>
      <c r="M97" s="3"/>
      <c r="N97" s="3"/>
      <c r="O97" s="3"/>
      <c r="P97" s="30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3:27" x14ac:dyDescent="0.2">
      <c r="C98" s="26"/>
      <c r="D98" s="3"/>
      <c r="E98" s="3"/>
      <c r="F98" s="3"/>
      <c r="G98" s="3"/>
      <c r="H98" s="3"/>
      <c r="I98" s="30"/>
      <c r="J98" s="26"/>
      <c r="K98" s="3"/>
      <c r="L98" s="3"/>
      <c r="M98" s="3"/>
      <c r="N98" s="3"/>
      <c r="O98" s="3"/>
      <c r="P98" s="30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3:27" x14ac:dyDescent="0.2">
      <c r="C99" s="26"/>
      <c r="D99" s="3"/>
      <c r="E99" s="3"/>
      <c r="F99" s="3"/>
      <c r="G99" s="3"/>
      <c r="H99" s="3"/>
      <c r="I99" s="30"/>
      <c r="J99" s="26"/>
      <c r="K99" s="3"/>
      <c r="L99" s="3"/>
      <c r="M99" s="3"/>
      <c r="N99" s="3"/>
      <c r="O99" s="3"/>
      <c r="P99" s="30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3:27" x14ac:dyDescent="0.2">
      <c r="C100" s="26"/>
      <c r="D100" s="3"/>
      <c r="E100" s="3"/>
      <c r="F100" s="3"/>
      <c r="G100" s="3"/>
      <c r="H100" s="3"/>
      <c r="I100" s="30"/>
      <c r="J100" s="26"/>
      <c r="K100" s="3"/>
      <c r="L100" s="3"/>
      <c r="M100" s="3"/>
      <c r="N100" s="3"/>
      <c r="O100" s="3"/>
      <c r="P100" s="30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3:27" x14ac:dyDescent="0.2">
      <c r="C101" s="26"/>
      <c r="D101" s="3"/>
      <c r="E101" s="3"/>
      <c r="F101" s="3"/>
      <c r="G101" s="3"/>
      <c r="H101" s="3"/>
      <c r="I101" s="30"/>
      <c r="J101" s="26"/>
      <c r="K101" s="3"/>
      <c r="L101" s="3"/>
      <c r="M101" s="3"/>
      <c r="N101" s="3"/>
      <c r="O101" s="3"/>
      <c r="P101" s="30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3:27" x14ac:dyDescent="0.2">
      <c r="C102" s="26"/>
      <c r="D102" s="3"/>
      <c r="E102" s="3"/>
      <c r="F102" s="3"/>
      <c r="G102" s="3"/>
      <c r="H102" s="3"/>
      <c r="I102" s="30"/>
      <c r="J102" s="26"/>
      <c r="K102" s="3"/>
      <c r="L102" s="3"/>
      <c r="M102" s="3"/>
      <c r="N102" s="3"/>
      <c r="O102" s="3"/>
      <c r="P102" s="30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3:27" x14ac:dyDescent="0.2">
      <c r="C103" s="26"/>
      <c r="D103" s="3"/>
      <c r="E103" s="3"/>
      <c r="F103" s="3"/>
      <c r="G103" s="3"/>
      <c r="H103" s="3"/>
      <c r="I103" s="30"/>
      <c r="J103" s="26"/>
      <c r="K103" s="3"/>
      <c r="L103" s="3"/>
      <c r="M103" s="3"/>
      <c r="N103" s="3"/>
      <c r="O103" s="3"/>
      <c r="P103" s="30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3:27" x14ac:dyDescent="0.2">
      <c r="C104" s="26"/>
      <c r="D104" s="3"/>
      <c r="E104" s="3"/>
      <c r="F104" s="3"/>
      <c r="G104" s="3"/>
      <c r="H104" s="3"/>
      <c r="I104" s="30"/>
      <c r="J104" s="26"/>
      <c r="K104" s="3"/>
      <c r="L104" s="3"/>
      <c r="M104" s="3"/>
      <c r="N104" s="3"/>
      <c r="O104" s="3"/>
      <c r="P104" s="30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3:27" x14ac:dyDescent="0.2">
      <c r="C105" s="26"/>
      <c r="D105" s="3"/>
      <c r="E105" s="3"/>
      <c r="F105" s="3"/>
      <c r="G105" s="3"/>
      <c r="H105" s="3"/>
      <c r="I105" s="30"/>
      <c r="J105" s="26"/>
      <c r="K105" s="3"/>
      <c r="L105" s="3"/>
      <c r="M105" s="3"/>
      <c r="N105" s="3"/>
      <c r="O105" s="3"/>
      <c r="P105" s="30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3:27" x14ac:dyDescent="0.2">
      <c r="C106" s="26"/>
      <c r="D106" s="3"/>
      <c r="E106" s="3"/>
      <c r="F106" s="3"/>
      <c r="G106" s="3"/>
      <c r="H106" s="3"/>
      <c r="I106" s="30"/>
      <c r="J106" s="26"/>
      <c r="K106" s="3"/>
      <c r="L106" s="3"/>
      <c r="M106" s="3"/>
      <c r="N106" s="3"/>
      <c r="O106" s="3"/>
      <c r="P106" s="30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3:27" x14ac:dyDescent="0.2">
      <c r="C107" s="26"/>
      <c r="D107" s="3"/>
      <c r="E107" s="3"/>
      <c r="F107" s="3"/>
      <c r="G107" s="3"/>
      <c r="H107" s="3"/>
      <c r="I107" s="30"/>
      <c r="J107" s="26"/>
      <c r="K107" s="3"/>
      <c r="L107" s="3"/>
      <c r="M107" s="3"/>
      <c r="N107" s="3"/>
      <c r="O107" s="3"/>
      <c r="P107" s="30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3:27" x14ac:dyDescent="0.2">
      <c r="C108" s="26"/>
      <c r="D108" s="3"/>
      <c r="E108" s="3"/>
      <c r="F108" s="3"/>
      <c r="G108" s="3"/>
      <c r="H108" s="3"/>
      <c r="I108" s="30"/>
      <c r="J108" s="26"/>
      <c r="K108" s="3"/>
      <c r="L108" s="3"/>
      <c r="M108" s="3"/>
      <c r="N108" s="3"/>
      <c r="O108" s="3"/>
      <c r="P108" s="30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3:27" x14ac:dyDescent="0.2">
      <c r="C109" s="26"/>
      <c r="D109" s="3"/>
      <c r="E109" s="3"/>
      <c r="F109" s="3"/>
      <c r="G109" s="3"/>
      <c r="H109" s="3"/>
      <c r="I109" s="30"/>
      <c r="J109" s="26"/>
      <c r="K109" s="3"/>
      <c r="L109" s="3"/>
      <c r="M109" s="3"/>
      <c r="N109" s="3"/>
      <c r="O109" s="3"/>
      <c r="P109" s="30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3:27" x14ac:dyDescent="0.2">
      <c r="C110" s="26"/>
      <c r="D110" s="3"/>
      <c r="E110" s="3"/>
      <c r="F110" s="3"/>
      <c r="G110" s="3"/>
      <c r="H110" s="3"/>
      <c r="I110" s="30"/>
      <c r="J110" s="26"/>
      <c r="K110" s="3"/>
      <c r="L110" s="3"/>
      <c r="M110" s="3"/>
      <c r="N110" s="3"/>
      <c r="O110" s="3"/>
      <c r="P110" s="30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3:27" x14ac:dyDescent="0.2">
      <c r="C111" s="26"/>
      <c r="D111" s="3"/>
      <c r="E111" s="3"/>
      <c r="F111" s="3"/>
      <c r="G111" s="3"/>
      <c r="H111" s="3"/>
      <c r="I111" s="30"/>
      <c r="J111" s="26"/>
      <c r="K111" s="3"/>
      <c r="L111" s="3"/>
      <c r="M111" s="3"/>
      <c r="N111" s="3"/>
      <c r="O111" s="3"/>
      <c r="P111" s="30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3:27" x14ac:dyDescent="0.2">
      <c r="C112" s="26"/>
      <c r="D112" s="3"/>
      <c r="E112" s="3"/>
      <c r="F112" s="3"/>
      <c r="G112" s="3"/>
      <c r="H112" s="3"/>
      <c r="I112" s="30"/>
      <c r="J112" s="26"/>
      <c r="K112" s="3"/>
      <c r="L112" s="3"/>
      <c r="M112" s="3"/>
      <c r="N112" s="3"/>
      <c r="O112" s="3"/>
      <c r="P112" s="30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3:27" x14ac:dyDescent="0.2">
      <c r="C113" s="26"/>
      <c r="D113" s="3"/>
      <c r="E113" s="3"/>
      <c r="F113" s="3"/>
      <c r="G113" s="3"/>
      <c r="H113" s="3"/>
      <c r="I113" s="30"/>
      <c r="J113" s="26"/>
      <c r="K113" s="3"/>
      <c r="L113" s="3"/>
      <c r="M113" s="3"/>
      <c r="N113" s="3"/>
      <c r="O113" s="3"/>
      <c r="P113" s="30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3:27" x14ac:dyDescent="0.2">
      <c r="C114" s="26"/>
      <c r="D114" s="3"/>
      <c r="E114" s="3"/>
      <c r="F114" s="3"/>
      <c r="G114" s="3"/>
      <c r="H114" s="3"/>
      <c r="I114" s="30"/>
      <c r="J114" s="26"/>
      <c r="K114" s="3"/>
      <c r="L114" s="3"/>
      <c r="M114" s="3"/>
      <c r="N114" s="3"/>
      <c r="O114" s="3"/>
      <c r="P114" s="30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3:27" x14ac:dyDescent="0.2">
      <c r="C115" s="26"/>
      <c r="D115" s="3"/>
      <c r="E115" s="3"/>
      <c r="F115" s="3"/>
      <c r="G115" s="3"/>
      <c r="H115" s="3"/>
      <c r="I115" s="30"/>
      <c r="J115" s="26"/>
      <c r="K115" s="3"/>
      <c r="L115" s="3"/>
      <c r="M115" s="3"/>
      <c r="N115" s="3"/>
      <c r="O115" s="3"/>
      <c r="P115" s="30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3:27" x14ac:dyDescent="0.2">
      <c r="C116" s="26"/>
      <c r="D116" s="3"/>
      <c r="E116" s="3"/>
      <c r="F116" s="3"/>
      <c r="G116" s="3"/>
      <c r="H116" s="3"/>
      <c r="I116" s="30"/>
      <c r="J116" s="26"/>
      <c r="K116" s="3"/>
      <c r="L116" s="3"/>
      <c r="M116" s="3"/>
      <c r="N116" s="3"/>
      <c r="O116" s="3"/>
      <c r="P116" s="30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3:27" x14ac:dyDescent="0.2">
      <c r="C117" s="26"/>
      <c r="D117" s="3"/>
      <c r="E117" s="3"/>
      <c r="F117" s="3"/>
      <c r="G117" s="3"/>
      <c r="H117" s="3"/>
      <c r="I117" s="30"/>
      <c r="J117" s="26"/>
      <c r="K117" s="3"/>
      <c r="L117" s="3"/>
      <c r="M117" s="3"/>
      <c r="N117" s="3"/>
      <c r="O117" s="3"/>
      <c r="P117" s="30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3:27" x14ac:dyDescent="0.2">
      <c r="C118" s="26"/>
      <c r="D118" s="3"/>
      <c r="E118" s="3"/>
      <c r="F118" s="3"/>
      <c r="G118" s="3"/>
      <c r="H118" s="3"/>
      <c r="I118" s="30"/>
      <c r="J118" s="26"/>
      <c r="K118" s="3"/>
      <c r="L118" s="3"/>
      <c r="M118" s="3"/>
      <c r="N118" s="3"/>
      <c r="O118" s="3"/>
      <c r="P118" s="30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3:27" x14ac:dyDescent="0.2">
      <c r="C119" s="26"/>
      <c r="D119" s="3"/>
      <c r="E119" s="3"/>
      <c r="F119" s="3"/>
      <c r="G119" s="3"/>
      <c r="H119" s="3"/>
      <c r="I119" s="30"/>
      <c r="J119" s="26"/>
      <c r="K119" s="3"/>
      <c r="L119" s="3"/>
      <c r="M119" s="3"/>
      <c r="N119" s="3"/>
      <c r="O119" s="3"/>
      <c r="P119" s="30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3:27" x14ac:dyDescent="0.2">
      <c r="C120" s="26"/>
      <c r="D120" s="3"/>
      <c r="E120" s="3"/>
      <c r="F120" s="3"/>
      <c r="G120" s="3"/>
      <c r="H120" s="3"/>
      <c r="I120" s="30"/>
      <c r="J120" s="26"/>
      <c r="K120" s="3"/>
      <c r="L120" s="3"/>
      <c r="M120" s="3"/>
      <c r="N120" s="3"/>
      <c r="O120" s="3"/>
      <c r="P120" s="30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3:27" x14ac:dyDescent="0.2">
      <c r="C121" s="26"/>
      <c r="D121" s="3"/>
      <c r="E121" s="3"/>
      <c r="F121" s="3"/>
      <c r="G121" s="3"/>
      <c r="H121" s="3"/>
      <c r="I121" s="30"/>
      <c r="J121" s="26"/>
      <c r="K121" s="3"/>
      <c r="L121" s="3"/>
      <c r="M121" s="3"/>
      <c r="N121" s="3"/>
      <c r="O121" s="3"/>
      <c r="P121" s="30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3:27" x14ac:dyDescent="0.2">
      <c r="C122" s="26"/>
      <c r="D122" s="3"/>
      <c r="E122" s="3"/>
      <c r="F122" s="3"/>
      <c r="G122" s="3"/>
      <c r="H122" s="3"/>
      <c r="I122" s="30"/>
      <c r="J122" s="26"/>
      <c r="K122" s="3"/>
      <c r="L122" s="3"/>
      <c r="M122" s="3"/>
      <c r="N122" s="3"/>
      <c r="O122" s="3"/>
      <c r="P122" s="30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3:27" x14ac:dyDescent="0.2">
      <c r="C123" s="26"/>
      <c r="D123" s="3"/>
      <c r="E123" s="3"/>
      <c r="F123" s="3"/>
      <c r="G123" s="3"/>
      <c r="H123" s="3"/>
      <c r="I123" s="30"/>
      <c r="J123" s="26"/>
      <c r="K123" s="3"/>
      <c r="L123" s="3"/>
      <c r="M123" s="3"/>
      <c r="N123" s="3"/>
      <c r="O123" s="3"/>
      <c r="P123" s="30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3:27" x14ac:dyDescent="0.2">
      <c r="C124" s="26"/>
      <c r="D124" s="3"/>
      <c r="E124" s="3"/>
      <c r="F124" s="3"/>
      <c r="G124" s="3"/>
      <c r="H124" s="3"/>
      <c r="I124" s="30"/>
      <c r="J124" s="26"/>
      <c r="K124" s="3"/>
      <c r="L124" s="3"/>
      <c r="M124" s="3"/>
      <c r="N124" s="3"/>
      <c r="O124" s="3"/>
      <c r="P124" s="30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3:27" x14ac:dyDescent="0.2">
      <c r="C125" s="26"/>
      <c r="D125" s="3"/>
      <c r="E125" s="3"/>
      <c r="F125" s="3"/>
      <c r="G125" s="3"/>
      <c r="H125" s="3"/>
      <c r="I125" s="30"/>
      <c r="J125" s="26"/>
      <c r="K125" s="3"/>
      <c r="L125" s="3"/>
      <c r="M125" s="3"/>
      <c r="N125" s="3"/>
      <c r="O125" s="3"/>
      <c r="P125" s="30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3:27" x14ac:dyDescent="0.2">
      <c r="C126" s="26"/>
      <c r="D126" s="3"/>
      <c r="E126" s="3"/>
      <c r="F126" s="3"/>
      <c r="G126" s="3"/>
      <c r="H126" s="3"/>
      <c r="I126" s="30"/>
      <c r="J126" s="26"/>
      <c r="K126" s="3"/>
      <c r="L126" s="3"/>
      <c r="M126" s="3"/>
      <c r="N126" s="3"/>
      <c r="O126" s="3"/>
      <c r="P126" s="30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3:27" x14ac:dyDescent="0.2">
      <c r="C127" s="26"/>
      <c r="D127" s="3"/>
      <c r="E127" s="3"/>
      <c r="F127" s="3"/>
      <c r="G127" s="3"/>
      <c r="H127" s="3"/>
      <c r="I127" s="30"/>
      <c r="J127" s="26"/>
      <c r="K127" s="3"/>
      <c r="L127" s="3"/>
      <c r="M127" s="3"/>
      <c r="N127" s="3"/>
      <c r="O127" s="3"/>
      <c r="P127" s="30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3:27" x14ac:dyDescent="0.2">
      <c r="C128" s="26"/>
      <c r="D128" s="3"/>
      <c r="E128" s="3"/>
      <c r="F128" s="3"/>
      <c r="G128" s="3"/>
      <c r="H128" s="3"/>
      <c r="I128" s="30"/>
      <c r="J128" s="26"/>
      <c r="K128" s="3"/>
      <c r="L128" s="3"/>
      <c r="M128" s="3"/>
      <c r="N128" s="3"/>
      <c r="O128" s="3"/>
      <c r="P128" s="30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3:27" x14ac:dyDescent="0.2">
      <c r="C129" s="26"/>
      <c r="D129" s="3"/>
      <c r="E129" s="3"/>
      <c r="F129" s="3"/>
      <c r="G129" s="3"/>
      <c r="H129" s="3"/>
      <c r="I129" s="30"/>
      <c r="J129" s="26"/>
      <c r="K129" s="3"/>
      <c r="L129" s="3"/>
      <c r="M129" s="3"/>
      <c r="N129" s="3"/>
      <c r="O129" s="3"/>
      <c r="P129" s="30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3:27" x14ac:dyDescent="0.2">
      <c r="C130" s="26"/>
      <c r="D130" s="3"/>
      <c r="E130" s="3"/>
      <c r="F130" s="3"/>
      <c r="G130" s="3"/>
      <c r="H130" s="3"/>
      <c r="I130" s="30"/>
      <c r="J130" s="26"/>
      <c r="K130" s="3"/>
      <c r="L130" s="3"/>
      <c r="M130" s="3"/>
      <c r="N130" s="3"/>
      <c r="O130" s="3"/>
      <c r="P130" s="30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3:27" x14ac:dyDescent="0.2">
      <c r="C131" s="26"/>
      <c r="D131" s="3"/>
      <c r="E131" s="3"/>
      <c r="F131" s="3"/>
      <c r="G131" s="3"/>
      <c r="H131" s="3"/>
      <c r="I131" s="30"/>
      <c r="J131" s="26"/>
      <c r="K131" s="3"/>
      <c r="L131" s="3"/>
      <c r="M131" s="3"/>
      <c r="N131" s="3"/>
      <c r="O131" s="3"/>
      <c r="P131" s="30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3:27" x14ac:dyDescent="0.2">
      <c r="C132" s="26"/>
      <c r="D132" s="3"/>
      <c r="E132" s="3"/>
      <c r="F132" s="3"/>
      <c r="G132" s="3"/>
      <c r="H132" s="3"/>
      <c r="I132" s="30"/>
      <c r="J132" s="26"/>
      <c r="K132" s="3"/>
      <c r="L132" s="3"/>
      <c r="M132" s="3"/>
      <c r="N132" s="3"/>
      <c r="O132" s="3"/>
      <c r="P132" s="30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3:27" x14ac:dyDescent="0.2">
      <c r="C133" s="26"/>
      <c r="D133" s="3"/>
      <c r="E133" s="3"/>
      <c r="F133" s="3"/>
      <c r="G133" s="3"/>
      <c r="H133" s="3"/>
      <c r="I133" s="30"/>
      <c r="J133" s="26"/>
      <c r="K133" s="3"/>
      <c r="L133" s="3"/>
      <c r="M133" s="3"/>
      <c r="N133" s="3"/>
      <c r="O133" s="3"/>
      <c r="P133" s="30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3:27" x14ac:dyDescent="0.2">
      <c r="C134" s="26"/>
      <c r="D134" s="3"/>
      <c r="E134" s="3"/>
      <c r="F134" s="3"/>
      <c r="G134" s="3"/>
      <c r="H134" s="3"/>
      <c r="I134" s="30"/>
      <c r="J134" s="26"/>
      <c r="K134" s="3"/>
      <c r="L134" s="3"/>
      <c r="M134" s="3"/>
      <c r="N134" s="3"/>
      <c r="O134" s="3"/>
      <c r="P134" s="30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3:27" x14ac:dyDescent="0.2">
      <c r="C135" s="26"/>
      <c r="D135" s="3"/>
      <c r="E135" s="3"/>
      <c r="F135" s="3"/>
      <c r="G135" s="3"/>
      <c r="H135" s="3"/>
      <c r="I135" s="30"/>
      <c r="J135" s="26"/>
      <c r="K135" s="3"/>
      <c r="L135" s="3"/>
      <c r="M135" s="3"/>
      <c r="N135" s="3"/>
      <c r="O135" s="3"/>
      <c r="P135" s="30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3:27" x14ac:dyDescent="0.2">
      <c r="C136" s="26"/>
      <c r="D136" s="3"/>
      <c r="E136" s="3"/>
      <c r="F136" s="3"/>
      <c r="G136" s="3"/>
      <c r="H136" s="3"/>
      <c r="I136" s="30"/>
      <c r="J136" s="26"/>
      <c r="K136" s="3"/>
      <c r="L136" s="3"/>
      <c r="M136" s="3"/>
      <c r="N136" s="3"/>
      <c r="O136" s="3"/>
      <c r="P136" s="30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3:27" x14ac:dyDescent="0.2">
      <c r="C137" s="26"/>
      <c r="D137" s="3"/>
      <c r="E137" s="3"/>
      <c r="F137" s="3"/>
      <c r="G137" s="3"/>
      <c r="H137" s="3"/>
      <c r="I137" s="30"/>
      <c r="J137" s="26"/>
      <c r="K137" s="3"/>
      <c r="L137" s="3"/>
      <c r="M137" s="3"/>
      <c r="N137" s="3"/>
      <c r="O137" s="3"/>
      <c r="P137" s="30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3:27" x14ac:dyDescent="0.2">
      <c r="C138" s="26"/>
      <c r="D138" s="3"/>
      <c r="E138" s="3"/>
      <c r="F138" s="3"/>
      <c r="G138" s="3"/>
      <c r="H138" s="3"/>
      <c r="I138" s="30"/>
      <c r="J138" s="26"/>
      <c r="K138" s="3"/>
      <c r="L138" s="3"/>
      <c r="M138" s="3"/>
      <c r="N138" s="3"/>
      <c r="O138" s="3"/>
      <c r="P138" s="30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3:27" x14ac:dyDescent="0.2">
      <c r="C139" s="26"/>
      <c r="D139" s="3"/>
      <c r="E139" s="3"/>
      <c r="F139" s="3"/>
      <c r="G139" s="3"/>
      <c r="H139" s="3"/>
      <c r="I139" s="30"/>
      <c r="J139" s="26"/>
      <c r="K139" s="3"/>
      <c r="L139" s="3"/>
      <c r="M139" s="3"/>
      <c r="N139" s="3"/>
      <c r="O139" s="3"/>
      <c r="P139" s="30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3:27" x14ac:dyDescent="0.2">
      <c r="C140" s="26"/>
      <c r="D140" s="3"/>
      <c r="E140" s="3"/>
      <c r="F140" s="3"/>
      <c r="G140" s="3"/>
      <c r="H140" s="3"/>
      <c r="I140" s="30"/>
      <c r="J140" s="26"/>
      <c r="K140" s="3"/>
      <c r="L140" s="3"/>
      <c r="M140" s="3"/>
      <c r="N140" s="3"/>
      <c r="O140" s="3"/>
      <c r="P140" s="30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3:27" x14ac:dyDescent="0.2">
      <c r="C141" s="26"/>
      <c r="D141" s="3"/>
      <c r="E141" s="3"/>
      <c r="F141" s="3"/>
      <c r="G141" s="3"/>
      <c r="H141" s="3"/>
      <c r="I141" s="30"/>
      <c r="J141" s="26"/>
      <c r="K141" s="3"/>
      <c r="L141" s="3"/>
      <c r="M141" s="3"/>
      <c r="N141" s="3"/>
      <c r="O141" s="3"/>
      <c r="P141" s="30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3:27" x14ac:dyDescent="0.2">
      <c r="C142" s="26"/>
      <c r="D142" s="3"/>
      <c r="E142" s="3"/>
      <c r="F142" s="3"/>
      <c r="G142" s="3"/>
      <c r="H142" s="3"/>
      <c r="I142" s="30"/>
      <c r="J142" s="26"/>
      <c r="K142" s="3"/>
      <c r="L142" s="3"/>
      <c r="M142" s="3"/>
      <c r="N142" s="3"/>
      <c r="O142" s="3"/>
      <c r="P142" s="30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3:27" x14ac:dyDescent="0.2">
      <c r="C143" s="26"/>
      <c r="D143" s="3"/>
      <c r="E143" s="3"/>
      <c r="F143" s="3"/>
      <c r="G143" s="3"/>
      <c r="H143" s="3"/>
      <c r="I143" s="30"/>
      <c r="J143" s="26"/>
      <c r="K143" s="3"/>
      <c r="L143" s="3"/>
      <c r="M143" s="3"/>
      <c r="N143" s="3"/>
      <c r="O143" s="3"/>
      <c r="P143" s="30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3:27" x14ac:dyDescent="0.2">
      <c r="C144" s="26"/>
      <c r="D144" s="3"/>
      <c r="E144" s="3"/>
      <c r="F144" s="3"/>
      <c r="G144" s="3"/>
      <c r="H144" s="3"/>
      <c r="I144" s="30"/>
      <c r="J144" s="26"/>
      <c r="K144" s="3"/>
      <c r="L144" s="3"/>
      <c r="M144" s="3"/>
      <c r="N144" s="3"/>
      <c r="O144" s="3"/>
      <c r="P144" s="30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3:27" x14ac:dyDescent="0.2">
      <c r="C145" s="26"/>
      <c r="D145" s="3"/>
      <c r="E145" s="3"/>
      <c r="F145" s="3"/>
      <c r="G145" s="3"/>
      <c r="H145" s="3"/>
      <c r="I145" s="30"/>
      <c r="J145" s="26"/>
      <c r="K145" s="3"/>
      <c r="L145" s="3"/>
      <c r="M145" s="3"/>
      <c r="N145" s="3"/>
      <c r="O145" s="3"/>
      <c r="P145" s="30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3:27" x14ac:dyDescent="0.2">
      <c r="C146" s="26"/>
      <c r="D146" s="3"/>
      <c r="E146" s="3"/>
      <c r="F146" s="3"/>
      <c r="G146" s="3"/>
      <c r="H146" s="3"/>
      <c r="I146" s="30"/>
      <c r="J146" s="26"/>
      <c r="K146" s="3"/>
      <c r="L146" s="3"/>
      <c r="M146" s="3"/>
      <c r="N146" s="3"/>
      <c r="O146" s="3"/>
      <c r="P146" s="30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3:27" x14ac:dyDescent="0.2">
      <c r="C147" s="26"/>
      <c r="D147" s="3"/>
      <c r="E147" s="3"/>
      <c r="F147" s="3"/>
      <c r="G147" s="3"/>
      <c r="H147" s="3"/>
      <c r="I147" s="30"/>
      <c r="J147" s="26"/>
      <c r="K147" s="3"/>
      <c r="L147" s="3"/>
      <c r="M147" s="3"/>
      <c r="N147" s="3"/>
      <c r="O147" s="3"/>
      <c r="P147" s="30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3:27" x14ac:dyDescent="0.2">
      <c r="C148" s="26"/>
      <c r="D148" s="3"/>
      <c r="E148" s="3"/>
      <c r="F148" s="3"/>
      <c r="G148" s="3"/>
      <c r="H148" s="3"/>
      <c r="I148" s="30"/>
      <c r="J148" s="26"/>
      <c r="K148" s="3"/>
      <c r="L148" s="3"/>
      <c r="M148" s="3"/>
      <c r="N148" s="3"/>
      <c r="O148" s="3"/>
      <c r="P148" s="30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3:27" x14ac:dyDescent="0.2">
      <c r="C149" s="26"/>
      <c r="D149" s="3"/>
      <c r="E149" s="3"/>
      <c r="F149" s="3"/>
      <c r="G149" s="3"/>
      <c r="H149" s="3"/>
      <c r="I149" s="30"/>
      <c r="J149" s="26"/>
      <c r="K149" s="3"/>
      <c r="L149" s="3"/>
      <c r="M149" s="3"/>
      <c r="N149" s="3"/>
      <c r="O149" s="3"/>
      <c r="P149" s="30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3:27" x14ac:dyDescent="0.2">
      <c r="C150" s="26"/>
      <c r="D150" s="3"/>
      <c r="E150" s="3"/>
      <c r="F150" s="3"/>
      <c r="G150" s="3"/>
      <c r="H150" s="3"/>
      <c r="I150" s="30"/>
      <c r="J150" s="26"/>
      <c r="K150" s="3"/>
      <c r="L150" s="3"/>
      <c r="M150" s="3"/>
      <c r="N150" s="3"/>
      <c r="O150" s="3"/>
      <c r="P150" s="30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3:27" x14ac:dyDescent="0.2">
      <c r="C151" s="26"/>
      <c r="D151" s="3"/>
      <c r="E151" s="3"/>
      <c r="F151" s="3"/>
      <c r="G151" s="3"/>
      <c r="H151" s="3"/>
      <c r="I151" s="30"/>
      <c r="J151" s="26"/>
      <c r="K151" s="3"/>
      <c r="L151" s="3"/>
      <c r="M151" s="3"/>
      <c r="N151" s="3"/>
      <c r="O151" s="3"/>
      <c r="P151" s="30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3:27" x14ac:dyDescent="0.2">
      <c r="C152" s="26"/>
      <c r="D152" s="3"/>
      <c r="E152" s="3"/>
      <c r="F152" s="3"/>
      <c r="G152" s="3"/>
      <c r="H152" s="3"/>
      <c r="I152" s="30"/>
      <c r="J152" s="26"/>
      <c r="K152" s="3"/>
      <c r="L152" s="3"/>
      <c r="M152" s="3"/>
      <c r="N152" s="3"/>
      <c r="O152" s="3"/>
      <c r="P152" s="30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3:27" x14ac:dyDescent="0.2">
      <c r="C153" s="26"/>
      <c r="D153" s="3"/>
      <c r="E153" s="3"/>
      <c r="F153" s="3"/>
      <c r="G153" s="3"/>
      <c r="H153" s="3"/>
      <c r="I153" s="30"/>
      <c r="J153" s="26"/>
      <c r="K153" s="3"/>
      <c r="L153" s="3"/>
      <c r="M153" s="3"/>
      <c r="N153" s="3"/>
      <c r="O153" s="3"/>
      <c r="P153" s="30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3:27" x14ac:dyDescent="0.2">
      <c r="C154" s="26"/>
      <c r="D154" s="3"/>
      <c r="E154" s="3"/>
      <c r="F154" s="3"/>
      <c r="G154" s="3"/>
      <c r="H154" s="3"/>
      <c r="I154" s="30"/>
      <c r="J154" s="26"/>
      <c r="K154" s="3"/>
      <c r="L154" s="3"/>
      <c r="M154" s="3"/>
      <c r="N154" s="3"/>
      <c r="O154" s="3"/>
      <c r="P154" s="30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3:27" x14ac:dyDescent="0.2">
      <c r="C155" s="26"/>
      <c r="D155" s="3"/>
      <c r="E155" s="3"/>
      <c r="F155" s="3"/>
      <c r="G155" s="3"/>
      <c r="H155" s="3"/>
      <c r="I155" s="30"/>
      <c r="J155" s="26"/>
      <c r="K155" s="3"/>
      <c r="L155" s="3"/>
      <c r="M155" s="3"/>
      <c r="N155" s="3"/>
      <c r="O155" s="3"/>
      <c r="P155" s="30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3:27" x14ac:dyDescent="0.2">
      <c r="C156" s="26"/>
      <c r="D156" s="3"/>
      <c r="E156" s="3"/>
      <c r="F156" s="3"/>
      <c r="G156" s="3"/>
      <c r="H156" s="3"/>
      <c r="I156" s="30"/>
      <c r="J156" s="26"/>
      <c r="K156" s="3"/>
      <c r="L156" s="3"/>
      <c r="M156" s="3"/>
      <c r="N156" s="3"/>
      <c r="O156" s="3"/>
      <c r="P156" s="30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3:27" x14ac:dyDescent="0.2">
      <c r="C157" s="26"/>
      <c r="D157" s="3"/>
      <c r="E157" s="3"/>
      <c r="F157" s="3"/>
      <c r="G157" s="3"/>
      <c r="H157" s="3"/>
      <c r="I157" s="30"/>
      <c r="J157" s="26"/>
      <c r="K157" s="3"/>
      <c r="L157" s="3"/>
      <c r="M157" s="3"/>
      <c r="N157" s="3"/>
      <c r="O157" s="3"/>
      <c r="P157" s="30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3:27" x14ac:dyDescent="0.2">
      <c r="C158" s="26"/>
      <c r="D158" s="3"/>
      <c r="E158" s="3"/>
      <c r="F158" s="3"/>
      <c r="G158" s="3"/>
      <c r="H158" s="3"/>
      <c r="I158" s="30"/>
      <c r="J158" s="26"/>
      <c r="K158" s="3"/>
      <c r="L158" s="3"/>
      <c r="M158" s="3"/>
      <c r="N158" s="3"/>
      <c r="O158" s="3"/>
      <c r="P158" s="30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3:27" x14ac:dyDescent="0.2">
      <c r="C159" s="26"/>
      <c r="D159" s="3"/>
      <c r="E159" s="3"/>
      <c r="F159" s="3"/>
      <c r="G159" s="3"/>
      <c r="H159" s="3"/>
      <c r="I159" s="30"/>
      <c r="J159" s="26"/>
      <c r="K159" s="3"/>
      <c r="L159" s="3"/>
      <c r="M159" s="3"/>
      <c r="N159" s="3"/>
      <c r="O159" s="3"/>
      <c r="P159" s="30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3:27" x14ac:dyDescent="0.2">
      <c r="C160" s="26"/>
      <c r="D160" s="3"/>
      <c r="E160" s="3"/>
      <c r="F160" s="3"/>
      <c r="G160" s="3"/>
      <c r="H160" s="3"/>
      <c r="I160" s="30"/>
      <c r="J160" s="26"/>
      <c r="K160" s="3"/>
      <c r="L160" s="3"/>
      <c r="M160" s="3"/>
      <c r="N160" s="3"/>
      <c r="O160" s="3"/>
      <c r="P160" s="30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3:27" x14ac:dyDescent="0.2">
      <c r="C161" s="26"/>
      <c r="D161" s="3"/>
      <c r="E161" s="3"/>
      <c r="F161" s="3"/>
      <c r="G161" s="3"/>
      <c r="H161" s="3"/>
      <c r="I161" s="30"/>
      <c r="J161" s="26"/>
      <c r="K161" s="3"/>
      <c r="L161" s="3"/>
      <c r="M161" s="3"/>
      <c r="N161" s="3"/>
      <c r="O161" s="3"/>
      <c r="P161" s="30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3:27" x14ac:dyDescent="0.2">
      <c r="C162" s="26"/>
      <c r="D162" s="3"/>
      <c r="E162" s="3"/>
      <c r="F162" s="3"/>
      <c r="G162" s="3"/>
      <c r="H162" s="3"/>
      <c r="I162" s="30"/>
      <c r="J162" s="26"/>
      <c r="K162" s="3"/>
      <c r="L162" s="3"/>
      <c r="M162" s="3"/>
      <c r="N162" s="3"/>
      <c r="O162" s="3"/>
      <c r="P162" s="30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3:27" x14ac:dyDescent="0.2">
      <c r="C163" s="26"/>
      <c r="D163" s="3"/>
      <c r="E163" s="3"/>
      <c r="F163" s="3"/>
      <c r="G163" s="3"/>
      <c r="H163" s="3"/>
      <c r="I163" s="30"/>
      <c r="J163" s="26"/>
      <c r="K163" s="3"/>
      <c r="L163" s="3"/>
      <c r="M163" s="3"/>
      <c r="N163" s="3"/>
      <c r="O163" s="3"/>
      <c r="P163" s="30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3:27" x14ac:dyDescent="0.2">
      <c r="C164" s="26"/>
      <c r="D164" s="3"/>
      <c r="E164" s="3"/>
      <c r="F164" s="3"/>
      <c r="G164" s="3"/>
      <c r="H164" s="3"/>
      <c r="I164" s="30"/>
      <c r="J164" s="26"/>
      <c r="K164" s="3"/>
      <c r="L164" s="3"/>
      <c r="M164" s="3"/>
      <c r="N164" s="3"/>
      <c r="O164" s="3"/>
      <c r="P164" s="30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3:27" x14ac:dyDescent="0.2">
      <c r="C165" s="26"/>
      <c r="D165" s="3"/>
      <c r="E165" s="3"/>
      <c r="F165" s="3"/>
      <c r="G165" s="3"/>
      <c r="H165" s="3"/>
      <c r="I165" s="30"/>
      <c r="J165" s="26"/>
      <c r="K165" s="3"/>
      <c r="L165" s="3"/>
      <c r="M165" s="3"/>
      <c r="N165" s="3"/>
      <c r="O165" s="3"/>
      <c r="P165" s="30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3:27" x14ac:dyDescent="0.2">
      <c r="C166" s="26"/>
      <c r="D166" s="3"/>
      <c r="E166" s="3"/>
      <c r="F166" s="3"/>
      <c r="G166" s="3"/>
      <c r="H166" s="3"/>
      <c r="I166" s="30"/>
      <c r="J166" s="26"/>
      <c r="K166" s="3"/>
      <c r="L166" s="3"/>
      <c r="M166" s="3"/>
      <c r="N166" s="3"/>
      <c r="O166" s="3"/>
      <c r="P166" s="30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3:27" x14ac:dyDescent="0.2">
      <c r="C167" s="26"/>
      <c r="D167" s="3"/>
      <c r="E167" s="3"/>
      <c r="F167" s="3"/>
      <c r="G167" s="3"/>
      <c r="H167" s="3"/>
      <c r="I167" s="30"/>
      <c r="J167" s="26"/>
      <c r="K167" s="3"/>
      <c r="L167" s="3"/>
      <c r="M167" s="3"/>
      <c r="N167" s="3"/>
      <c r="O167" s="3"/>
      <c r="P167" s="30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3:27" x14ac:dyDescent="0.2">
      <c r="C168" s="26"/>
      <c r="D168" s="3"/>
      <c r="E168" s="3"/>
      <c r="F168" s="3"/>
      <c r="G168" s="3"/>
      <c r="H168" s="3"/>
      <c r="I168" s="30"/>
      <c r="J168" s="26"/>
      <c r="K168" s="3"/>
      <c r="L168" s="3"/>
      <c r="M168" s="3"/>
      <c r="N168" s="3"/>
      <c r="O168" s="3"/>
      <c r="P168" s="30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3:27" x14ac:dyDescent="0.2">
      <c r="C169" s="26"/>
      <c r="D169" s="3"/>
      <c r="E169" s="3"/>
      <c r="F169" s="3"/>
      <c r="G169" s="3"/>
      <c r="H169" s="3"/>
      <c r="I169" s="30"/>
      <c r="J169" s="26"/>
      <c r="K169" s="3"/>
      <c r="L169" s="3"/>
      <c r="M169" s="3"/>
      <c r="N169" s="3"/>
      <c r="O169" s="3"/>
      <c r="P169" s="30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3:27" x14ac:dyDescent="0.2">
      <c r="C170" s="26"/>
      <c r="D170" s="3"/>
      <c r="E170" s="3"/>
      <c r="F170" s="3"/>
      <c r="G170" s="3"/>
      <c r="H170" s="3"/>
      <c r="I170" s="30"/>
      <c r="J170" s="26"/>
      <c r="K170" s="3"/>
      <c r="L170" s="3"/>
      <c r="M170" s="3"/>
      <c r="N170" s="3"/>
      <c r="O170" s="3"/>
      <c r="P170" s="30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3:27" x14ac:dyDescent="0.2">
      <c r="C171" s="26"/>
      <c r="D171" s="3"/>
      <c r="E171" s="3"/>
      <c r="F171" s="3"/>
      <c r="G171" s="3"/>
      <c r="H171" s="3"/>
      <c r="I171" s="30"/>
      <c r="J171" s="26"/>
      <c r="K171" s="3"/>
      <c r="L171" s="3"/>
      <c r="M171" s="3"/>
      <c r="N171" s="3"/>
      <c r="O171" s="3"/>
      <c r="P171" s="30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3:27" x14ac:dyDescent="0.2">
      <c r="C172" s="26"/>
      <c r="D172" s="3"/>
      <c r="E172" s="3"/>
      <c r="F172" s="3"/>
      <c r="G172" s="3"/>
      <c r="H172" s="3"/>
      <c r="I172" s="30"/>
      <c r="J172" s="26"/>
      <c r="K172" s="3"/>
      <c r="L172" s="3"/>
      <c r="M172" s="3"/>
      <c r="N172" s="3"/>
      <c r="O172" s="3"/>
      <c r="P172" s="30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3:27" x14ac:dyDescent="0.2">
      <c r="C173" s="26"/>
      <c r="D173" s="3"/>
      <c r="E173" s="3"/>
      <c r="F173" s="3"/>
      <c r="G173" s="3"/>
      <c r="H173" s="3"/>
      <c r="I173" s="30"/>
      <c r="J173" s="26"/>
      <c r="K173" s="3"/>
      <c r="L173" s="3"/>
      <c r="M173" s="3"/>
      <c r="N173" s="3"/>
      <c r="O173" s="3"/>
      <c r="P173" s="30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3:27" x14ac:dyDescent="0.2">
      <c r="C174" s="26"/>
      <c r="D174" s="3"/>
      <c r="E174" s="3"/>
      <c r="F174" s="3"/>
      <c r="G174" s="3"/>
      <c r="H174" s="3"/>
      <c r="I174" s="30"/>
      <c r="J174" s="26"/>
      <c r="K174" s="3"/>
      <c r="L174" s="3"/>
      <c r="M174" s="3"/>
      <c r="N174" s="3"/>
      <c r="O174" s="3"/>
      <c r="P174" s="30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3:27" x14ac:dyDescent="0.2">
      <c r="C175" s="26"/>
      <c r="D175" s="3"/>
      <c r="E175" s="3"/>
      <c r="F175" s="3"/>
      <c r="G175" s="3"/>
      <c r="H175" s="3"/>
      <c r="I175" s="30"/>
      <c r="J175" s="26"/>
      <c r="K175" s="3"/>
      <c r="L175" s="3"/>
      <c r="M175" s="3"/>
      <c r="N175" s="3"/>
      <c r="O175" s="3"/>
      <c r="P175" s="30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3:27" x14ac:dyDescent="0.2">
      <c r="C176" s="26"/>
      <c r="D176" s="3"/>
      <c r="E176" s="3"/>
      <c r="F176" s="3"/>
      <c r="G176" s="3"/>
      <c r="H176" s="3"/>
      <c r="I176" s="30"/>
      <c r="J176" s="26"/>
      <c r="K176" s="3"/>
      <c r="L176" s="3"/>
      <c r="M176" s="3"/>
      <c r="N176" s="3"/>
      <c r="O176" s="3"/>
      <c r="P176" s="30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3:27" x14ac:dyDescent="0.2">
      <c r="C177" s="26"/>
      <c r="D177" s="3"/>
      <c r="E177" s="3"/>
      <c r="F177" s="3"/>
      <c r="G177" s="3"/>
      <c r="H177" s="3"/>
      <c r="I177" s="30"/>
      <c r="J177" s="26"/>
      <c r="K177" s="3"/>
      <c r="L177" s="3"/>
      <c r="M177" s="3"/>
      <c r="N177" s="3"/>
      <c r="O177" s="3"/>
      <c r="P177" s="30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3:27" x14ac:dyDescent="0.2">
      <c r="C178" s="26"/>
      <c r="D178" s="3"/>
      <c r="E178" s="3"/>
      <c r="F178" s="3"/>
      <c r="G178" s="3"/>
      <c r="H178" s="3"/>
      <c r="I178" s="30"/>
      <c r="J178" s="26"/>
      <c r="K178" s="3"/>
      <c r="L178" s="3"/>
      <c r="M178" s="3"/>
      <c r="N178" s="3"/>
      <c r="O178" s="3"/>
      <c r="P178" s="30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3:27" x14ac:dyDescent="0.2">
      <c r="C179" s="26"/>
      <c r="D179" s="3"/>
      <c r="E179" s="3"/>
      <c r="F179" s="3"/>
      <c r="G179" s="3"/>
      <c r="H179" s="3"/>
      <c r="I179" s="30"/>
      <c r="J179" s="26"/>
      <c r="K179" s="3"/>
      <c r="L179" s="3"/>
      <c r="M179" s="3"/>
      <c r="N179" s="3"/>
      <c r="O179" s="3"/>
      <c r="P179" s="30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3:27" x14ac:dyDescent="0.2">
      <c r="C180" s="26"/>
      <c r="D180" s="3"/>
      <c r="E180" s="3"/>
      <c r="F180" s="3"/>
      <c r="G180" s="3"/>
      <c r="H180" s="3"/>
      <c r="I180" s="30"/>
      <c r="J180" s="26"/>
      <c r="K180" s="3"/>
      <c r="L180" s="3"/>
      <c r="M180" s="3"/>
      <c r="N180" s="3"/>
      <c r="O180" s="3"/>
      <c r="P180" s="30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3:27" x14ac:dyDescent="0.2">
      <c r="C181" s="26"/>
      <c r="D181" s="3"/>
      <c r="E181" s="3"/>
      <c r="F181" s="3"/>
      <c r="G181" s="3"/>
      <c r="H181" s="3"/>
      <c r="I181" s="30"/>
      <c r="J181" s="26"/>
      <c r="K181" s="3"/>
      <c r="L181" s="3"/>
      <c r="M181" s="3"/>
      <c r="N181" s="3"/>
      <c r="O181" s="3"/>
      <c r="P181" s="30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3:27" x14ac:dyDescent="0.2">
      <c r="C182" s="26"/>
      <c r="D182" s="3"/>
      <c r="E182" s="3"/>
      <c r="F182" s="3"/>
      <c r="G182" s="3"/>
      <c r="H182" s="3"/>
      <c r="I182" s="30"/>
      <c r="J182" s="26"/>
      <c r="K182" s="3"/>
      <c r="L182" s="3"/>
      <c r="M182" s="3"/>
      <c r="N182" s="3"/>
      <c r="O182" s="3"/>
      <c r="P182" s="30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3:27" x14ac:dyDescent="0.2">
      <c r="C183" s="26"/>
      <c r="D183" s="3"/>
      <c r="E183" s="3"/>
      <c r="F183" s="3"/>
      <c r="G183" s="3"/>
      <c r="H183" s="3"/>
      <c r="I183" s="30"/>
      <c r="J183" s="26"/>
      <c r="K183" s="3"/>
      <c r="L183" s="3"/>
      <c r="M183" s="3"/>
      <c r="N183" s="3"/>
      <c r="O183" s="3"/>
      <c r="P183" s="30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3:27" x14ac:dyDescent="0.2">
      <c r="C184" s="26"/>
      <c r="D184" s="3"/>
      <c r="E184" s="3"/>
      <c r="F184" s="3"/>
      <c r="G184" s="3"/>
      <c r="H184" s="3"/>
      <c r="I184" s="30"/>
      <c r="J184" s="26"/>
      <c r="K184" s="3"/>
      <c r="L184" s="3"/>
      <c r="M184" s="3"/>
      <c r="N184" s="3"/>
      <c r="O184" s="3"/>
      <c r="P184" s="30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3:27" x14ac:dyDescent="0.2">
      <c r="C185" s="26"/>
      <c r="D185" s="3"/>
      <c r="E185" s="3"/>
      <c r="F185" s="3"/>
      <c r="G185" s="3"/>
      <c r="H185" s="3"/>
      <c r="I185" s="30"/>
      <c r="J185" s="26"/>
      <c r="K185" s="3"/>
      <c r="L185" s="3"/>
      <c r="M185" s="3"/>
      <c r="N185" s="3"/>
      <c r="O185" s="3"/>
      <c r="P185" s="30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3:27" x14ac:dyDescent="0.2">
      <c r="C186" s="26"/>
      <c r="D186" s="3"/>
      <c r="E186" s="3"/>
      <c r="F186" s="3"/>
      <c r="G186" s="3"/>
      <c r="H186" s="3"/>
      <c r="I186" s="30"/>
      <c r="J186" s="26"/>
      <c r="K186" s="3"/>
      <c r="L186" s="3"/>
      <c r="M186" s="3"/>
      <c r="N186" s="3"/>
      <c r="O186" s="3"/>
      <c r="P186" s="30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3:27" x14ac:dyDescent="0.2">
      <c r="C187" s="26"/>
      <c r="D187" s="3"/>
      <c r="E187" s="3"/>
      <c r="F187" s="3"/>
      <c r="G187" s="3"/>
      <c r="H187" s="3"/>
      <c r="I187" s="30"/>
      <c r="J187" s="26"/>
      <c r="K187" s="3"/>
      <c r="L187" s="3"/>
      <c r="M187" s="3"/>
      <c r="N187" s="3"/>
      <c r="O187" s="3"/>
      <c r="P187" s="30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3:27" x14ac:dyDescent="0.2">
      <c r="C188" s="26"/>
      <c r="D188" s="3"/>
      <c r="E188" s="3"/>
      <c r="F188" s="3"/>
      <c r="G188" s="3"/>
      <c r="H188" s="3"/>
      <c r="I188" s="30"/>
      <c r="J188" s="26"/>
      <c r="K188" s="3"/>
      <c r="L188" s="3"/>
      <c r="M188" s="3"/>
      <c r="N188" s="3"/>
      <c r="O188" s="3"/>
      <c r="P188" s="30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3:27" x14ac:dyDescent="0.2">
      <c r="C189" s="26"/>
      <c r="D189" s="3"/>
      <c r="E189" s="3"/>
      <c r="F189" s="3"/>
      <c r="G189" s="3"/>
      <c r="H189" s="3"/>
      <c r="I189" s="30"/>
      <c r="J189" s="26"/>
      <c r="K189" s="3"/>
      <c r="L189" s="3"/>
      <c r="M189" s="3"/>
      <c r="N189" s="3"/>
      <c r="O189" s="3"/>
      <c r="P189" s="30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3:27" x14ac:dyDescent="0.2">
      <c r="C190" s="26"/>
      <c r="D190" s="3"/>
      <c r="E190" s="3"/>
      <c r="F190" s="3"/>
      <c r="G190" s="3"/>
      <c r="H190" s="3"/>
      <c r="I190" s="30"/>
      <c r="J190" s="26"/>
      <c r="K190" s="3"/>
      <c r="L190" s="3"/>
      <c r="M190" s="3"/>
      <c r="N190" s="3"/>
      <c r="O190" s="3"/>
      <c r="P190" s="30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3:27" x14ac:dyDescent="0.2">
      <c r="C191" s="26"/>
      <c r="D191" s="3"/>
      <c r="E191" s="3"/>
      <c r="F191" s="3"/>
      <c r="G191" s="3"/>
      <c r="H191" s="3"/>
      <c r="I191" s="30"/>
      <c r="J191" s="26"/>
      <c r="K191" s="3"/>
      <c r="L191" s="3"/>
      <c r="M191" s="3"/>
      <c r="N191" s="3"/>
      <c r="O191" s="3"/>
      <c r="P191" s="30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3:27" x14ac:dyDescent="0.2">
      <c r="C192" s="26"/>
      <c r="D192" s="3"/>
      <c r="E192" s="3"/>
      <c r="F192" s="3"/>
      <c r="G192" s="3"/>
      <c r="H192" s="3"/>
      <c r="I192" s="30"/>
      <c r="J192" s="26"/>
      <c r="K192" s="3"/>
      <c r="L192" s="3"/>
      <c r="M192" s="3"/>
      <c r="N192" s="3"/>
      <c r="O192" s="3"/>
      <c r="P192" s="30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3:27" x14ac:dyDescent="0.2">
      <c r="C193" s="26"/>
      <c r="D193" s="3"/>
      <c r="E193" s="3"/>
      <c r="F193" s="3"/>
      <c r="G193" s="3"/>
      <c r="H193" s="3"/>
      <c r="I193" s="30"/>
      <c r="J193" s="26"/>
      <c r="K193" s="3"/>
      <c r="L193" s="3"/>
      <c r="M193" s="3"/>
      <c r="N193" s="3"/>
      <c r="O193" s="3"/>
      <c r="P193" s="30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3:27" x14ac:dyDescent="0.2">
      <c r="C194" s="26"/>
      <c r="D194" s="3"/>
      <c r="E194" s="3"/>
      <c r="F194" s="3"/>
      <c r="G194" s="3"/>
      <c r="H194" s="3"/>
      <c r="I194" s="30"/>
      <c r="J194" s="26"/>
      <c r="K194" s="3"/>
      <c r="L194" s="3"/>
      <c r="M194" s="3"/>
      <c r="N194" s="3"/>
      <c r="O194" s="3"/>
      <c r="P194" s="30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3:27" x14ac:dyDescent="0.2">
      <c r="C195" s="26"/>
      <c r="D195" s="3"/>
      <c r="E195" s="3"/>
      <c r="F195" s="3"/>
      <c r="G195" s="3"/>
      <c r="H195" s="3"/>
      <c r="I195" s="30"/>
      <c r="J195" s="26"/>
      <c r="K195" s="3"/>
      <c r="L195" s="3"/>
      <c r="M195" s="3"/>
      <c r="N195" s="3"/>
      <c r="O195" s="3"/>
      <c r="P195" s="30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3:27" x14ac:dyDescent="0.2">
      <c r="C196" s="26"/>
      <c r="D196" s="3"/>
      <c r="E196" s="3"/>
      <c r="F196" s="3"/>
      <c r="G196" s="3"/>
      <c r="H196" s="3"/>
      <c r="I196" s="30"/>
      <c r="J196" s="26"/>
      <c r="K196" s="3"/>
      <c r="L196" s="3"/>
      <c r="M196" s="3"/>
      <c r="N196" s="3"/>
      <c r="O196" s="3"/>
      <c r="P196" s="30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3:27" x14ac:dyDescent="0.2">
      <c r="C197" s="26"/>
      <c r="D197" s="3"/>
      <c r="E197" s="3"/>
      <c r="F197" s="3"/>
      <c r="G197" s="3"/>
      <c r="H197" s="3"/>
      <c r="I197" s="30"/>
      <c r="J197" s="26"/>
      <c r="K197" s="3"/>
      <c r="L197" s="3"/>
      <c r="M197" s="3"/>
      <c r="N197" s="3"/>
      <c r="O197" s="3"/>
      <c r="P197" s="30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3:27" x14ac:dyDescent="0.2">
      <c r="C198" s="26"/>
      <c r="D198" s="3"/>
      <c r="E198" s="3"/>
      <c r="F198" s="3"/>
      <c r="G198" s="3"/>
      <c r="H198" s="3"/>
      <c r="I198" s="30"/>
      <c r="J198" s="26"/>
      <c r="K198" s="3"/>
      <c r="L198" s="3"/>
      <c r="M198" s="3"/>
      <c r="N198" s="3"/>
      <c r="O198" s="3"/>
      <c r="P198" s="30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3:27" x14ac:dyDescent="0.2">
      <c r="C199" s="26"/>
      <c r="D199" s="3"/>
      <c r="E199" s="3"/>
      <c r="F199" s="3"/>
      <c r="G199" s="3"/>
      <c r="H199" s="3"/>
      <c r="I199" s="30"/>
      <c r="J199" s="26"/>
      <c r="K199" s="3"/>
      <c r="L199" s="3"/>
      <c r="M199" s="3"/>
      <c r="N199" s="3"/>
      <c r="O199" s="3"/>
      <c r="P199" s="30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3:27" x14ac:dyDescent="0.2">
      <c r="C200" s="26"/>
      <c r="D200" s="3"/>
      <c r="E200" s="3"/>
      <c r="F200" s="3"/>
      <c r="G200" s="3"/>
      <c r="H200" s="3"/>
      <c r="I200" s="30"/>
      <c r="J200" s="26"/>
      <c r="K200" s="3"/>
      <c r="L200" s="3"/>
      <c r="M200" s="3"/>
      <c r="N200" s="3"/>
      <c r="O200" s="3"/>
      <c r="P200" s="30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3:27" x14ac:dyDescent="0.2">
      <c r="C201" s="26"/>
      <c r="D201" s="3"/>
      <c r="E201" s="3"/>
      <c r="F201" s="3"/>
      <c r="G201" s="3"/>
      <c r="H201" s="3"/>
      <c r="I201" s="30"/>
      <c r="J201" s="26"/>
      <c r="K201" s="3"/>
      <c r="L201" s="3"/>
      <c r="M201" s="3"/>
      <c r="N201" s="3"/>
      <c r="O201" s="3"/>
      <c r="P201" s="30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3:27" x14ac:dyDescent="0.2">
      <c r="C202" s="26"/>
      <c r="D202" s="3"/>
      <c r="E202" s="3"/>
      <c r="F202" s="3"/>
      <c r="G202" s="3"/>
      <c r="H202" s="3"/>
      <c r="I202" s="30"/>
      <c r="J202" s="26"/>
      <c r="K202" s="3"/>
      <c r="L202" s="3"/>
      <c r="M202" s="3"/>
      <c r="N202" s="3"/>
      <c r="O202" s="3"/>
      <c r="P202" s="30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3:27" x14ac:dyDescent="0.2">
      <c r="C203" s="26"/>
      <c r="D203" s="3"/>
      <c r="E203" s="3"/>
      <c r="F203" s="3"/>
      <c r="G203" s="3"/>
      <c r="H203" s="3"/>
      <c r="I203" s="30"/>
      <c r="J203" s="26"/>
      <c r="K203" s="3"/>
      <c r="L203" s="3"/>
      <c r="M203" s="3"/>
      <c r="N203" s="3"/>
      <c r="O203" s="3"/>
      <c r="P203" s="30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3:27" x14ac:dyDescent="0.2">
      <c r="C204" s="26"/>
      <c r="D204" s="3"/>
      <c r="E204" s="3"/>
      <c r="F204" s="3"/>
      <c r="G204" s="3"/>
      <c r="H204" s="3"/>
      <c r="I204" s="30"/>
      <c r="J204" s="26"/>
      <c r="K204" s="3"/>
      <c r="L204" s="3"/>
      <c r="M204" s="3"/>
      <c r="N204" s="3"/>
      <c r="O204" s="3"/>
      <c r="P204" s="30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3:27" x14ac:dyDescent="0.2">
      <c r="C205" s="26"/>
      <c r="D205" s="3"/>
      <c r="E205" s="3"/>
      <c r="F205" s="3"/>
      <c r="G205" s="3"/>
      <c r="H205" s="3"/>
      <c r="I205" s="30"/>
      <c r="J205" s="26"/>
      <c r="K205" s="3"/>
      <c r="L205" s="3"/>
      <c r="M205" s="3"/>
      <c r="N205" s="3"/>
      <c r="O205" s="3"/>
      <c r="P205" s="30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3:27" x14ac:dyDescent="0.2">
      <c r="C206" s="26"/>
      <c r="D206" s="3"/>
      <c r="E206" s="3"/>
      <c r="F206" s="3"/>
      <c r="G206" s="3"/>
      <c r="H206" s="3"/>
      <c r="I206" s="30"/>
      <c r="J206" s="26"/>
      <c r="K206" s="3"/>
      <c r="L206" s="3"/>
      <c r="M206" s="3"/>
      <c r="N206" s="3"/>
      <c r="O206" s="3"/>
      <c r="P206" s="30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3:27" x14ac:dyDescent="0.2">
      <c r="C207" s="26"/>
      <c r="D207" s="3"/>
      <c r="E207" s="3"/>
      <c r="F207" s="3"/>
      <c r="G207" s="3"/>
      <c r="H207" s="3"/>
      <c r="I207" s="30"/>
      <c r="J207" s="26"/>
      <c r="K207" s="3"/>
      <c r="L207" s="3"/>
      <c r="M207" s="3"/>
      <c r="N207" s="3"/>
      <c r="O207" s="3"/>
      <c r="P207" s="30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3:27" x14ac:dyDescent="0.2">
      <c r="C208" s="26"/>
      <c r="D208" s="3"/>
      <c r="E208" s="3"/>
      <c r="F208" s="3"/>
      <c r="G208" s="3"/>
      <c r="H208" s="3"/>
      <c r="I208" s="30"/>
      <c r="J208" s="26"/>
      <c r="K208" s="3"/>
      <c r="L208" s="3"/>
      <c r="M208" s="3"/>
      <c r="N208" s="3"/>
      <c r="O208" s="3"/>
      <c r="P208" s="30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3:27" x14ac:dyDescent="0.2">
      <c r="C209" s="26"/>
      <c r="D209" s="3"/>
      <c r="E209" s="3"/>
      <c r="F209" s="3"/>
      <c r="G209" s="3"/>
      <c r="H209" s="3"/>
      <c r="I209" s="30"/>
      <c r="J209" s="26"/>
      <c r="K209" s="3"/>
      <c r="L209" s="3"/>
      <c r="M209" s="3"/>
      <c r="N209" s="3"/>
      <c r="O209" s="3"/>
      <c r="P209" s="30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3:27" x14ac:dyDescent="0.2">
      <c r="C210" s="26"/>
      <c r="D210" s="3"/>
      <c r="E210" s="3"/>
      <c r="F210" s="3"/>
      <c r="G210" s="3"/>
      <c r="H210" s="3"/>
      <c r="I210" s="30"/>
      <c r="J210" s="26"/>
      <c r="K210" s="3"/>
      <c r="L210" s="3"/>
      <c r="M210" s="3"/>
      <c r="N210" s="3"/>
      <c r="O210" s="3"/>
      <c r="P210" s="30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3:27" x14ac:dyDescent="0.2">
      <c r="C211" s="26"/>
      <c r="D211" s="3"/>
      <c r="E211" s="3"/>
      <c r="F211" s="3"/>
      <c r="G211" s="3"/>
      <c r="H211" s="3"/>
      <c r="I211" s="30"/>
      <c r="J211" s="26"/>
      <c r="K211" s="3"/>
      <c r="L211" s="3"/>
      <c r="M211" s="3"/>
      <c r="N211" s="3"/>
      <c r="O211" s="3"/>
      <c r="P211" s="30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3:27" x14ac:dyDescent="0.2">
      <c r="C212" s="26"/>
      <c r="D212" s="3"/>
      <c r="E212" s="3"/>
      <c r="F212" s="3"/>
      <c r="G212" s="3"/>
      <c r="H212" s="3"/>
      <c r="I212" s="30"/>
      <c r="J212" s="26"/>
      <c r="K212" s="3"/>
      <c r="L212" s="3"/>
      <c r="M212" s="3"/>
      <c r="N212" s="3"/>
      <c r="O212" s="3"/>
      <c r="P212" s="30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3:27" x14ac:dyDescent="0.2">
      <c r="C213" s="26"/>
      <c r="D213" s="3"/>
      <c r="E213" s="3"/>
      <c r="F213" s="3"/>
      <c r="G213" s="3"/>
      <c r="H213" s="3"/>
      <c r="I213" s="30"/>
      <c r="J213" s="26"/>
      <c r="K213" s="3"/>
      <c r="L213" s="3"/>
      <c r="M213" s="3"/>
      <c r="N213" s="3"/>
      <c r="O213" s="3"/>
      <c r="P213" s="30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3:27" x14ac:dyDescent="0.2">
      <c r="C214" s="26"/>
      <c r="D214" s="3"/>
      <c r="E214" s="3"/>
      <c r="F214" s="3"/>
      <c r="G214" s="3"/>
      <c r="H214" s="3"/>
      <c r="I214" s="30"/>
      <c r="J214" s="26"/>
      <c r="K214" s="3"/>
      <c r="L214" s="3"/>
      <c r="M214" s="3"/>
      <c r="N214" s="3"/>
      <c r="O214" s="3"/>
      <c r="P214" s="30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3:27" x14ac:dyDescent="0.2">
      <c r="C215" s="26"/>
      <c r="D215" s="3"/>
      <c r="E215" s="3"/>
      <c r="F215" s="3"/>
      <c r="G215" s="3"/>
      <c r="H215" s="3"/>
      <c r="I215" s="30"/>
      <c r="J215" s="26"/>
      <c r="K215" s="3"/>
      <c r="L215" s="3"/>
      <c r="M215" s="3"/>
      <c r="N215" s="3"/>
      <c r="O215" s="3"/>
      <c r="P215" s="30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3:27" x14ac:dyDescent="0.2">
      <c r="C216" s="26"/>
      <c r="D216" s="3"/>
      <c r="E216" s="3"/>
      <c r="F216" s="3"/>
      <c r="G216" s="3"/>
      <c r="H216" s="3"/>
      <c r="I216" s="30"/>
      <c r="J216" s="26"/>
      <c r="K216" s="3"/>
      <c r="L216" s="3"/>
      <c r="M216" s="3"/>
      <c r="N216" s="3"/>
      <c r="O216" s="3"/>
      <c r="P216" s="30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3:27" x14ac:dyDescent="0.2">
      <c r="C217" s="26"/>
      <c r="D217" s="3"/>
      <c r="E217" s="3"/>
      <c r="F217" s="3"/>
      <c r="G217" s="3"/>
      <c r="H217" s="3"/>
      <c r="I217" s="30"/>
      <c r="J217" s="26"/>
      <c r="K217" s="3"/>
      <c r="L217" s="3"/>
      <c r="M217" s="3"/>
      <c r="N217" s="3"/>
      <c r="O217" s="3"/>
      <c r="P217" s="30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3:27" x14ac:dyDescent="0.2">
      <c r="C218" s="26"/>
      <c r="D218" s="3"/>
      <c r="E218" s="3"/>
      <c r="F218" s="3"/>
      <c r="G218" s="3"/>
      <c r="H218" s="3"/>
      <c r="I218" s="30"/>
      <c r="J218" s="26"/>
      <c r="K218" s="3"/>
      <c r="L218" s="3"/>
      <c r="M218" s="3"/>
      <c r="N218" s="3"/>
      <c r="O218" s="3"/>
      <c r="P218" s="30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3:27" x14ac:dyDescent="0.2">
      <c r="C219" s="26"/>
      <c r="D219" s="3"/>
      <c r="E219" s="3"/>
      <c r="F219" s="3"/>
      <c r="G219" s="3"/>
      <c r="H219" s="3"/>
      <c r="I219" s="30"/>
      <c r="J219" s="26"/>
      <c r="K219" s="3"/>
      <c r="L219" s="3"/>
      <c r="M219" s="3"/>
      <c r="N219" s="3"/>
      <c r="O219" s="3"/>
      <c r="P219" s="30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3:27" x14ac:dyDescent="0.2">
      <c r="C220" s="26"/>
      <c r="D220" s="3"/>
      <c r="E220" s="3"/>
      <c r="F220" s="3"/>
      <c r="G220" s="3"/>
      <c r="H220" s="3"/>
      <c r="I220" s="30"/>
      <c r="J220" s="26"/>
      <c r="K220" s="3"/>
      <c r="L220" s="3"/>
      <c r="M220" s="3"/>
      <c r="N220" s="3"/>
      <c r="O220" s="3"/>
      <c r="P220" s="30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3:27" x14ac:dyDescent="0.2">
      <c r="C221" s="26"/>
      <c r="D221" s="3"/>
      <c r="E221" s="3"/>
      <c r="F221" s="3"/>
      <c r="G221" s="3"/>
      <c r="H221" s="3"/>
      <c r="I221" s="30"/>
      <c r="J221" s="26"/>
      <c r="K221" s="3"/>
      <c r="L221" s="3"/>
      <c r="M221" s="3"/>
      <c r="N221" s="3"/>
      <c r="O221" s="3"/>
      <c r="P221" s="30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3:27" x14ac:dyDescent="0.2">
      <c r="C222" s="26"/>
      <c r="D222" s="3"/>
      <c r="E222" s="3"/>
      <c r="F222" s="3"/>
      <c r="G222" s="3"/>
      <c r="H222" s="3"/>
      <c r="I222" s="30"/>
      <c r="J222" s="26"/>
      <c r="K222" s="3"/>
      <c r="L222" s="3"/>
      <c r="M222" s="3"/>
      <c r="N222" s="3"/>
      <c r="O222" s="3"/>
      <c r="P222" s="30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3:27" x14ac:dyDescent="0.2">
      <c r="C223" s="26"/>
      <c r="D223" s="3"/>
      <c r="E223" s="3"/>
      <c r="F223" s="3"/>
      <c r="G223" s="3"/>
      <c r="H223" s="3"/>
      <c r="I223" s="30"/>
      <c r="J223" s="26"/>
      <c r="K223" s="3"/>
      <c r="L223" s="3"/>
      <c r="M223" s="3"/>
      <c r="N223" s="3"/>
      <c r="O223" s="3"/>
      <c r="P223" s="30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3:27" x14ac:dyDescent="0.2">
      <c r="C224" s="26"/>
      <c r="D224" s="3"/>
      <c r="E224" s="3"/>
      <c r="F224" s="3"/>
      <c r="G224" s="3"/>
      <c r="H224" s="3"/>
      <c r="I224" s="30"/>
      <c r="J224" s="26"/>
      <c r="K224" s="3"/>
      <c r="L224" s="3"/>
      <c r="M224" s="3"/>
      <c r="N224" s="3"/>
      <c r="O224" s="3"/>
      <c r="P224" s="30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3:27" x14ac:dyDescent="0.2">
      <c r="C225" s="26"/>
      <c r="D225" s="3"/>
      <c r="E225" s="3"/>
      <c r="F225" s="3"/>
      <c r="G225" s="3"/>
      <c r="H225" s="3"/>
      <c r="I225" s="30"/>
      <c r="J225" s="26"/>
      <c r="K225" s="3"/>
      <c r="L225" s="3"/>
      <c r="M225" s="3"/>
      <c r="N225" s="3"/>
      <c r="O225" s="3"/>
      <c r="P225" s="30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3:27" x14ac:dyDescent="0.2">
      <c r="C226" s="26"/>
      <c r="D226" s="3"/>
      <c r="E226" s="3"/>
      <c r="F226" s="3"/>
      <c r="G226" s="3"/>
      <c r="H226" s="3"/>
      <c r="I226" s="30"/>
      <c r="J226" s="26"/>
      <c r="K226" s="3"/>
      <c r="L226" s="3"/>
      <c r="M226" s="3"/>
      <c r="N226" s="3"/>
      <c r="O226" s="3"/>
      <c r="P226" s="30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3:27" x14ac:dyDescent="0.2">
      <c r="C227" s="26"/>
      <c r="D227" s="3"/>
      <c r="E227" s="3"/>
      <c r="F227" s="3"/>
      <c r="G227" s="3"/>
      <c r="H227" s="3"/>
      <c r="I227" s="30"/>
      <c r="J227" s="26"/>
      <c r="K227" s="3"/>
      <c r="L227" s="3"/>
      <c r="M227" s="3"/>
      <c r="N227" s="3"/>
      <c r="O227" s="3"/>
      <c r="P227" s="30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3:27" x14ac:dyDescent="0.2">
      <c r="C228" s="26"/>
      <c r="D228" s="3"/>
      <c r="E228" s="3"/>
      <c r="F228" s="3"/>
      <c r="G228" s="3"/>
      <c r="H228" s="3"/>
      <c r="I228" s="30"/>
      <c r="J228" s="26"/>
      <c r="K228" s="3"/>
      <c r="L228" s="3"/>
      <c r="M228" s="3"/>
      <c r="N228" s="3"/>
      <c r="O228" s="3"/>
      <c r="P228" s="30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3:27" x14ac:dyDescent="0.2">
      <c r="C229" s="26"/>
      <c r="D229" s="3"/>
      <c r="E229" s="3"/>
      <c r="F229" s="3"/>
      <c r="G229" s="3"/>
      <c r="H229" s="3"/>
      <c r="I229" s="30"/>
      <c r="J229" s="26"/>
      <c r="K229" s="3"/>
      <c r="L229" s="3"/>
      <c r="M229" s="3"/>
      <c r="N229" s="3"/>
      <c r="O229" s="3"/>
      <c r="P229" s="30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3:27" x14ac:dyDescent="0.2">
      <c r="C230" s="26"/>
      <c r="D230" s="3"/>
      <c r="E230" s="3"/>
      <c r="F230" s="3"/>
      <c r="G230" s="3"/>
      <c r="H230" s="3"/>
      <c r="I230" s="30"/>
      <c r="J230" s="26"/>
      <c r="K230" s="3"/>
      <c r="L230" s="3"/>
      <c r="M230" s="3"/>
      <c r="N230" s="3"/>
      <c r="O230" s="3"/>
      <c r="P230" s="30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3:27" x14ac:dyDescent="0.2">
      <c r="C231" s="26"/>
      <c r="D231" s="3"/>
      <c r="E231" s="3"/>
      <c r="F231" s="3"/>
      <c r="G231" s="3"/>
      <c r="H231" s="3"/>
      <c r="I231" s="30"/>
      <c r="J231" s="26"/>
      <c r="K231" s="3"/>
      <c r="L231" s="3"/>
      <c r="M231" s="3"/>
      <c r="N231" s="3"/>
      <c r="O231" s="3"/>
      <c r="P231" s="30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3:27" x14ac:dyDescent="0.2">
      <c r="C232" s="26"/>
      <c r="D232" s="3"/>
      <c r="E232" s="3"/>
      <c r="F232" s="3"/>
      <c r="G232" s="3"/>
      <c r="H232" s="3"/>
      <c r="I232" s="30"/>
      <c r="J232" s="26"/>
      <c r="K232" s="3"/>
      <c r="L232" s="3"/>
      <c r="M232" s="3"/>
      <c r="N232" s="3"/>
      <c r="O232" s="3"/>
      <c r="P232" s="30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3:27" x14ac:dyDescent="0.2">
      <c r="C233" s="26"/>
      <c r="D233" s="3"/>
      <c r="E233" s="3"/>
      <c r="F233" s="3"/>
      <c r="G233" s="3"/>
      <c r="H233" s="3"/>
      <c r="I233" s="30"/>
      <c r="J233" s="26"/>
      <c r="K233" s="3"/>
      <c r="L233" s="3"/>
      <c r="M233" s="3"/>
      <c r="N233" s="3"/>
      <c r="O233" s="3"/>
      <c r="P233" s="30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3:27" x14ac:dyDescent="0.2">
      <c r="C234" s="26"/>
      <c r="D234" s="3"/>
      <c r="E234" s="3"/>
      <c r="F234" s="3"/>
      <c r="G234" s="3"/>
      <c r="H234" s="3"/>
      <c r="I234" s="30"/>
      <c r="J234" s="26"/>
      <c r="K234" s="3"/>
      <c r="L234" s="3"/>
      <c r="M234" s="3"/>
      <c r="N234" s="3"/>
      <c r="O234" s="3"/>
      <c r="P234" s="30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3:27" x14ac:dyDescent="0.2">
      <c r="C235" s="26"/>
      <c r="D235" s="3"/>
      <c r="E235" s="3"/>
      <c r="F235" s="3"/>
      <c r="G235" s="3"/>
      <c r="H235" s="3"/>
      <c r="I235" s="30"/>
      <c r="J235" s="26"/>
      <c r="K235" s="3"/>
      <c r="L235" s="3"/>
      <c r="M235" s="3"/>
      <c r="N235" s="3"/>
      <c r="O235" s="3"/>
      <c r="P235" s="30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3:27" x14ac:dyDescent="0.2">
      <c r="C236" s="26"/>
      <c r="D236" s="3"/>
      <c r="E236" s="3"/>
      <c r="F236" s="3"/>
      <c r="G236" s="3"/>
      <c r="H236" s="3"/>
      <c r="I236" s="30"/>
      <c r="J236" s="26"/>
      <c r="K236" s="3"/>
      <c r="L236" s="3"/>
      <c r="M236" s="3"/>
      <c r="N236" s="3"/>
      <c r="O236" s="3"/>
      <c r="P236" s="30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3:27" x14ac:dyDescent="0.2">
      <c r="C237" s="26"/>
      <c r="D237" s="3"/>
      <c r="E237" s="3"/>
      <c r="F237" s="3"/>
      <c r="G237" s="3"/>
      <c r="H237" s="3"/>
      <c r="I237" s="30"/>
      <c r="J237" s="26"/>
      <c r="K237" s="3"/>
      <c r="L237" s="3"/>
      <c r="M237" s="3"/>
      <c r="N237" s="3"/>
      <c r="O237" s="3"/>
      <c r="P237" s="30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3:27" x14ac:dyDescent="0.2">
      <c r="C238" s="26"/>
      <c r="D238" s="3"/>
      <c r="E238" s="3"/>
      <c r="F238" s="3"/>
      <c r="G238" s="3"/>
      <c r="H238" s="3"/>
      <c r="I238" s="30"/>
      <c r="J238" s="26"/>
      <c r="K238" s="3"/>
      <c r="L238" s="3"/>
      <c r="M238" s="3"/>
      <c r="N238" s="3"/>
      <c r="O238" s="3"/>
      <c r="P238" s="30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3:27" x14ac:dyDescent="0.2">
      <c r="C239" s="26"/>
      <c r="D239" s="3"/>
      <c r="E239" s="3"/>
      <c r="F239" s="3"/>
      <c r="G239" s="3"/>
      <c r="H239" s="3"/>
      <c r="I239" s="30"/>
      <c r="J239" s="26"/>
      <c r="K239" s="3"/>
      <c r="L239" s="3"/>
      <c r="M239" s="3"/>
      <c r="N239" s="3"/>
      <c r="O239" s="3"/>
      <c r="P239" s="30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3:27" x14ac:dyDescent="0.2">
      <c r="C240" s="26"/>
      <c r="D240" s="3"/>
      <c r="E240" s="3"/>
      <c r="F240" s="3"/>
      <c r="G240" s="3"/>
      <c r="H240" s="3"/>
      <c r="I240" s="30"/>
      <c r="J240" s="26"/>
      <c r="K240" s="3"/>
      <c r="L240" s="3"/>
      <c r="M240" s="3"/>
      <c r="N240" s="3"/>
      <c r="O240" s="3"/>
      <c r="P240" s="30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3:27" x14ac:dyDescent="0.2">
      <c r="C241" s="26"/>
      <c r="D241" s="3"/>
      <c r="E241" s="3"/>
      <c r="F241" s="3"/>
      <c r="G241" s="3"/>
      <c r="H241" s="3"/>
      <c r="I241" s="30"/>
      <c r="J241" s="26"/>
      <c r="K241" s="3"/>
      <c r="L241" s="3"/>
      <c r="M241" s="3"/>
      <c r="N241" s="3"/>
      <c r="O241" s="3"/>
      <c r="P241" s="30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3:27" x14ac:dyDescent="0.2">
      <c r="C242" s="26"/>
      <c r="D242" s="3"/>
      <c r="E242" s="3"/>
      <c r="F242" s="3"/>
      <c r="G242" s="3"/>
      <c r="H242" s="3"/>
      <c r="I242" s="30"/>
      <c r="J242" s="26"/>
      <c r="K242" s="3"/>
      <c r="L242" s="3"/>
      <c r="M242" s="3"/>
      <c r="N242" s="3"/>
      <c r="O242" s="3"/>
      <c r="P242" s="30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3:27" x14ac:dyDescent="0.2">
      <c r="C243" s="26"/>
      <c r="D243" s="3"/>
      <c r="E243" s="3"/>
      <c r="F243" s="3"/>
      <c r="G243" s="3"/>
      <c r="H243" s="3"/>
      <c r="I243" s="30"/>
      <c r="J243" s="26"/>
      <c r="K243" s="3"/>
      <c r="L243" s="3"/>
      <c r="M243" s="3"/>
      <c r="N243" s="3"/>
      <c r="O243" s="3"/>
      <c r="P243" s="30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3:27" x14ac:dyDescent="0.2">
      <c r="C244" s="26"/>
      <c r="D244" s="3"/>
      <c r="E244" s="3"/>
      <c r="F244" s="3"/>
      <c r="G244" s="3"/>
      <c r="H244" s="3"/>
      <c r="I244" s="30"/>
      <c r="J244" s="26"/>
      <c r="K244" s="3"/>
      <c r="L244" s="3"/>
      <c r="M244" s="3"/>
      <c r="N244" s="3"/>
      <c r="O244" s="3"/>
      <c r="P244" s="30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3:27" x14ac:dyDescent="0.2">
      <c r="C245" s="26"/>
      <c r="D245" s="3"/>
      <c r="E245" s="3"/>
      <c r="F245" s="3"/>
      <c r="G245" s="3"/>
      <c r="H245" s="3"/>
      <c r="I245" s="30"/>
      <c r="J245" s="26"/>
      <c r="K245" s="3"/>
      <c r="L245" s="3"/>
      <c r="M245" s="3"/>
      <c r="N245" s="3"/>
      <c r="O245" s="3"/>
      <c r="P245" s="30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3:27" x14ac:dyDescent="0.2">
      <c r="C246" s="26"/>
      <c r="D246" s="3"/>
      <c r="E246" s="3"/>
      <c r="F246" s="3"/>
      <c r="G246" s="3"/>
      <c r="H246" s="3"/>
      <c r="I246" s="30"/>
      <c r="J246" s="26"/>
      <c r="K246" s="3"/>
      <c r="L246" s="3"/>
      <c r="M246" s="3"/>
      <c r="N246" s="3"/>
      <c r="O246" s="3"/>
      <c r="P246" s="30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3:27" x14ac:dyDescent="0.2">
      <c r="C247" s="26"/>
      <c r="D247" s="3"/>
      <c r="E247" s="3"/>
      <c r="F247" s="3"/>
      <c r="G247" s="3"/>
      <c r="H247" s="3"/>
      <c r="I247" s="30"/>
      <c r="J247" s="26"/>
      <c r="K247" s="3"/>
      <c r="L247" s="3"/>
      <c r="M247" s="3"/>
      <c r="N247" s="3"/>
      <c r="O247" s="3"/>
      <c r="P247" s="30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3:27" x14ac:dyDescent="0.2">
      <c r="C248" s="26"/>
      <c r="D248" s="3"/>
      <c r="E248" s="3"/>
      <c r="F248" s="3"/>
      <c r="G248" s="3"/>
      <c r="H248" s="3"/>
      <c r="I248" s="30"/>
      <c r="J248" s="26"/>
      <c r="K248" s="3"/>
      <c r="L248" s="3"/>
      <c r="M248" s="3"/>
      <c r="N248" s="3"/>
      <c r="O248" s="3"/>
      <c r="P248" s="30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3:27" x14ac:dyDescent="0.2">
      <c r="C249" s="26"/>
      <c r="D249" s="3"/>
      <c r="E249" s="3"/>
      <c r="F249" s="3"/>
      <c r="G249" s="3"/>
      <c r="H249" s="3"/>
      <c r="I249" s="30"/>
      <c r="J249" s="26"/>
      <c r="K249" s="3"/>
      <c r="L249" s="3"/>
      <c r="M249" s="3"/>
      <c r="N249" s="3"/>
      <c r="O249" s="3"/>
      <c r="P249" s="30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3:27" x14ac:dyDescent="0.2">
      <c r="C250" s="26"/>
      <c r="D250" s="3"/>
      <c r="E250" s="3"/>
      <c r="F250" s="3"/>
      <c r="G250" s="3"/>
      <c r="H250" s="3"/>
      <c r="I250" s="30"/>
      <c r="J250" s="26"/>
      <c r="K250" s="3"/>
      <c r="L250" s="3"/>
      <c r="M250" s="3"/>
      <c r="N250" s="3"/>
      <c r="O250" s="3"/>
      <c r="P250" s="30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3:27" x14ac:dyDescent="0.2">
      <c r="C251" s="26"/>
      <c r="D251" s="3"/>
      <c r="E251" s="3"/>
      <c r="F251" s="3"/>
      <c r="G251" s="3"/>
      <c r="H251" s="3"/>
      <c r="I251" s="30"/>
      <c r="J251" s="26"/>
      <c r="K251" s="3"/>
      <c r="L251" s="3"/>
      <c r="M251" s="3"/>
      <c r="N251" s="3"/>
      <c r="O251" s="3"/>
      <c r="P251" s="30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3:27" x14ac:dyDescent="0.2">
      <c r="C252" s="26"/>
      <c r="D252" s="3"/>
      <c r="E252" s="3"/>
      <c r="F252" s="3"/>
      <c r="G252" s="3"/>
      <c r="H252" s="3"/>
      <c r="I252" s="30"/>
      <c r="J252" s="26"/>
      <c r="K252" s="3"/>
      <c r="L252" s="3"/>
      <c r="M252" s="3"/>
      <c r="N252" s="3"/>
      <c r="O252" s="3"/>
      <c r="P252" s="30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3:27" x14ac:dyDescent="0.2">
      <c r="C253" s="26"/>
      <c r="D253" s="3"/>
      <c r="E253" s="3"/>
      <c r="F253" s="3"/>
      <c r="G253" s="3"/>
      <c r="H253" s="3"/>
      <c r="I253" s="30"/>
      <c r="J253" s="26"/>
      <c r="K253" s="3"/>
      <c r="L253" s="3"/>
      <c r="M253" s="3"/>
      <c r="N253" s="3"/>
      <c r="O253" s="3"/>
      <c r="P253" s="30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3:27" x14ac:dyDescent="0.2">
      <c r="C254" s="26"/>
      <c r="D254" s="3"/>
      <c r="E254" s="3"/>
      <c r="F254" s="3"/>
      <c r="G254" s="3"/>
      <c r="H254" s="3"/>
      <c r="I254" s="30"/>
      <c r="J254" s="26"/>
      <c r="K254" s="3"/>
      <c r="L254" s="3"/>
      <c r="M254" s="3"/>
      <c r="N254" s="3"/>
      <c r="O254" s="3"/>
      <c r="P254" s="30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3:27" x14ac:dyDescent="0.2">
      <c r="C255" s="26"/>
      <c r="D255" s="3"/>
      <c r="E255" s="3"/>
      <c r="F255" s="3"/>
      <c r="G255" s="3"/>
      <c r="H255" s="3"/>
      <c r="I255" s="30"/>
      <c r="J255" s="26"/>
      <c r="K255" s="3"/>
      <c r="L255" s="3"/>
      <c r="M255" s="3"/>
      <c r="N255" s="3"/>
      <c r="O255" s="3"/>
      <c r="P255" s="30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3:27" x14ac:dyDescent="0.2">
      <c r="C256" s="26"/>
      <c r="D256" s="3"/>
      <c r="E256" s="3"/>
      <c r="F256" s="3"/>
      <c r="G256" s="3"/>
      <c r="H256" s="3"/>
      <c r="I256" s="30"/>
      <c r="J256" s="26"/>
      <c r="K256" s="3"/>
      <c r="L256" s="3"/>
      <c r="M256" s="3"/>
      <c r="N256" s="3"/>
      <c r="O256" s="3"/>
      <c r="P256" s="30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3:27" x14ac:dyDescent="0.2">
      <c r="C257" s="26"/>
      <c r="D257" s="3"/>
      <c r="E257" s="3"/>
      <c r="F257" s="3"/>
      <c r="G257" s="3"/>
      <c r="H257" s="3"/>
      <c r="I257" s="30"/>
      <c r="J257" s="26"/>
      <c r="K257" s="3"/>
      <c r="L257" s="3"/>
      <c r="M257" s="3"/>
      <c r="N257" s="3"/>
      <c r="O257" s="3"/>
      <c r="P257" s="30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3:27" x14ac:dyDescent="0.2">
      <c r="C258" s="26"/>
      <c r="D258" s="3"/>
      <c r="E258" s="3"/>
      <c r="F258" s="3"/>
      <c r="G258" s="3"/>
      <c r="H258" s="3"/>
      <c r="I258" s="30"/>
      <c r="J258" s="26"/>
      <c r="K258" s="3"/>
      <c r="L258" s="3"/>
      <c r="M258" s="3"/>
      <c r="N258" s="3"/>
      <c r="O258" s="3"/>
      <c r="P258" s="30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3:27" x14ac:dyDescent="0.2">
      <c r="C259" s="26"/>
      <c r="D259" s="3"/>
      <c r="E259" s="3"/>
      <c r="F259" s="3"/>
      <c r="G259" s="3"/>
      <c r="H259" s="3"/>
      <c r="I259" s="30"/>
      <c r="J259" s="26"/>
      <c r="K259" s="3"/>
      <c r="L259" s="3"/>
      <c r="M259" s="3"/>
      <c r="N259" s="3"/>
      <c r="O259" s="3"/>
      <c r="P259" s="30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3:27" x14ac:dyDescent="0.2">
      <c r="C260" s="26"/>
      <c r="D260" s="3"/>
      <c r="E260" s="3"/>
      <c r="F260" s="3"/>
      <c r="G260" s="3"/>
      <c r="H260" s="3"/>
      <c r="I260" s="30"/>
      <c r="J260" s="26"/>
      <c r="K260" s="3"/>
      <c r="L260" s="3"/>
      <c r="M260" s="3"/>
      <c r="N260" s="3"/>
      <c r="O260" s="3"/>
      <c r="P260" s="30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3:27" x14ac:dyDescent="0.2">
      <c r="C261" s="26"/>
      <c r="D261" s="3"/>
      <c r="E261" s="3"/>
      <c r="F261" s="3"/>
      <c r="G261" s="3"/>
      <c r="H261" s="3"/>
      <c r="I261" s="30"/>
      <c r="J261" s="26"/>
      <c r="K261" s="3"/>
      <c r="L261" s="3"/>
      <c r="M261" s="3"/>
      <c r="N261" s="3"/>
      <c r="O261" s="3"/>
      <c r="P261" s="30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3:27" x14ac:dyDescent="0.2">
      <c r="C262" s="26"/>
      <c r="D262" s="3"/>
      <c r="E262" s="3"/>
      <c r="F262" s="3"/>
      <c r="G262" s="3"/>
      <c r="H262" s="3"/>
      <c r="I262" s="30"/>
      <c r="J262" s="26"/>
      <c r="K262" s="3"/>
      <c r="L262" s="3"/>
      <c r="M262" s="3"/>
      <c r="N262" s="3"/>
      <c r="O262" s="3"/>
      <c r="P262" s="30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3:27" x14ac:dyDescent="0.2">
      <c r="C263" s="26"/>
      <c r="D263" s="3"/>
      <c r="E263" s="3"/>
      <c r="F263" s="3"/>
      <c r="G263" s="3"/>
      <c r="H263" s="3"/>
      <c r="I263" s="30"/>
      <c r="J263" s="26"/>
      <c r="K263" s="3"/>
      <c r="L263" s="3"/>
      <c r="M263" s="3"/>
      <c r="N263" s="3"/>
      <c r="O263" s="3"/>
      <c r="P263" s="30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3:27" x14ac:dyDescent="0.2">
      <c r="C264" s="26"/>
      <c r="D264" s="3"/>
      <c r="E264" s="3"/>
      <c r="F264" s="3"/>
      <c r="G264" s="3"/>
      <c r="H264" s="3"/>
      <c r="I264" s="30"/>
      <c r="J264" s="26"/>
      <c r="K264" s="3"/>
      <c r="L264" s="3"/>
      <c r="M264" s="3"/>
      <c r="N264" s="3"/>
      <c r="O264" s="3"/>
      <c r="P264" s="30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3:27" x14ac:dyDescent="0.2">
      <c r="C265" s="26"/>
      <c r="D265" s="3"/>
      <c r="E265" s="3"/>
      <c r="F265" s="3"/>
      <c r="G265" s="3"/>
      <c r="H265" s="3"/>
      <c r="I265" s="30"/>
      <c r="J265" s="26"/>
      <c r="K265" s="3"/>
      <c r="L265" s="3"/>
      <c r="M265" s="3"/>
      <c r="N265" s="3"/>
      <c r="O265" s="3"/>
      <c r="P265" s="30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3:27" x14ac:dyDescent="0.2">
      <c r="C266" s="26"/>
      <c r="D266" s="3"/>
      <c r="E266" s="3"/>
      <c r="F266" s="3"/>
      <c r="G266" s="3"/>
      <c r="H266" s="3"/>
      <c r="I266" s="30"/>
      <c r="J266" s="26"/>
      <c r="K266" s="3"/>
      <c r="L266" s="3"/>
      <c r="M266" s="3"/>
      <c r="N266" s="3"/>
      <c r="O266" s="3"/>
      <c r="P266" s="30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3:27" x14ac:dyDescent="0.2">
      <c r="C267" s="26"/>
      <c r="D267" s="3"/>
      <c r="E267" s="3"/>
      <c r="F267" s="3"/>
      <c r="G267" s="3"/>
      <c r="H267" s="3"/>
      <c r="I267" s="30"/>
      <c r="J267" s="26"/>
      <c r="K267" s="3"/>
      <c r="L267" s="3"/>
      <c r="M267" s="3"/>
      <c r="N267" s="3"/>
      <c r="O267" s="3"/>
      <c r="P267" s="30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3:27" x14ac:dyDescent="0.2">
      <c r="C268" s="26"/>
      <c r="D268" s="3"/>
      <c r="E268" s="3"/>
      <c r="F268" s="3"/>
      <c r="G268" s="3"/>
      <c r="H268" s="3"/>
      <c r="I268" s="30"/>
      <c r="J268" s="26"/>
      <c r="K268" s="3"/>
      <c r="L268" s="3"/>
      <c r="M268" s="3"/>
      <c r="N268" s="3"/>
      <c r="O268" s="3"/>
      <c r="P268" s="30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3:27" x14ac:dyDescent="0.2">
      <c r="C269" s="26"/>
      <c r="D269" s="3"/>
      <c r="E269" s="3"/>
      <c r="F269" s="3"/>
      <c r="G269" s="3"/>
      <c r="H269" s="3"/>
      <c r="I269" s="30"/>
      <c r="J269" s="26"/>
      <c r="K269" s="3"/>
      <c r="L269" s="3"/>
      <c r="M269" s="3"/>
      <c r="N269" s="3"/>
      <c r="O269" s="3"/>
      <c r="P269" s="30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3:27" x14ac:dyDescent="0.2">
      <c r="C270" s="26"/>
      <c r="D270" s="3"/>
      <c r="E270" s="3"/>
      <c r="F270" s="3"/>
      <c r="G270" s="3"/>
      <c r="H270" s="3"/>
      <c r="I270" s="30"/>
      <c r="J270" s="26"/>
      <c r="K270" s="3"/>
      <c r="L270" s="3"/>
      <c r="M270" s="3"/>
      <c r="N270" s="3"/>
      <c r="O270" s="3"/>
      <c r="P270" s="30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3:27" x14ac:dyDescent="0.2">
      <c r="C271" s="26"/>
      <c r="D271" s="3"/>
      <c r="E271" s="3"/>
      <c r="F271" s="3"/>
      <c r="G271" s="3"/>
      <c r="H271" s="3"/>
      <c r="I271" s="30"/>
      <c r="J271" s="26"/>
      <c r="K271" s="3"/>
      <c r="L271" s="3"/>
      <c r="M271" s="3"/>
      <c r="N271" s="3"/>
      <c r="O271" s="3"/>
      <c r="P271" s="30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3:27" x14ac:dyDescent="0.2">
      <c r="C272" s="26"/>
      <c r="D272" s="3"/>
      <c r="E272" s="3"/>
      <c r="F272" s="3"/>
      <c r="G272" s="3"/>
      <c r="H272" s="3"/>
      <c r="I272" s="30"/>
      <c r="J272" s="26"/>
      <c r="K272" s="3"/>
      <c r="L272" s="3"/>
      <c r="M272" s="3"/>
      <c r="N272" s="3"/>
      <c r="O272" s="3"/>
      <c r="P272" s="30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3:27" x14ac:dyDescent="0.2">
      <c r="C273" s="26"/>
      <c r="D273" s="3"/>
      <c r="E273" s="3"/>
      <c r="F273" s="3"/>
      <c r="G273" s="3"/>
      <c r="H273" s="3"/>
      <c r="I273" s="30"/>
      <c r="J273" s="26"/>
      <c r="K273" s="3"/>
      <c r="L273" s="3"/>
      <c r="M273" s="3"/>
      <c r="N273" s="3"/>
      <c r="O273" s="3"/>
      <c r="P273" s="30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3:27" x14ac:dyDescent="0.2">
      <c r="C274" s="26"/>
      <c r="D274" s="3"/>
      <c r="E274" s="3"/>
      <c r="F274" s="3"/>
      <c r="G274" s="3"/>
      <c r="H274" s="3"/>
      <c r="I274" s="30"/>
      <c r="J274" s="26"/>
      <c r="K274" s="3"/>
      <c r="L274" s="3"/>
      <c r="M274" s="3"/>
      <c r="N274" s="3"/>
      <c r="O274" s="3"/>
      <c r="P274" s="30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3:27" x14ac:dyDescent="0.2">
      <c r="C275" s="26"/>
      <c r="D275" s="3"/>
      <c r="E275" s="3"/>
      <c r="F275" s="3"/>
      <c r="G275" s="3"/>
      <c r="H275" s="3"/>
      <c r="I275" s="30"/>
      <c r="J275" s="26"/>
      <c r="K275" s="3"/>
      <c r="L275" s="3"/>
      <c r="M275" s="3"/>
      <c r="N275" s="3"/>
      <c r="O275" s="3"/>
      <c r="P275" s="30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3:27" x14ac:dyDescent="0.2">
      <c r="C276" s="26"/>
      <c r="D276" s="3"/>
      <c r="E276" s="3"/>
      <c r="F276" s="3"/>
      <c r="G276" s="3"/>
      <c r="H276" s="3"/>
      <c r="I276" s="30"/>
      <c r="J276" s="26"/>
      <c r="K276" s="3"/>
      <c r="L276" s="3"/>
      <c r="M276" s="3"/>
      <c r="N276" s="3"/>
      <c r="O276" s="3"/>
      <c r="P276" s="30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3:27" x14ac:dyDescent="0.2">
      <c r="C277" s="26"/>
      <c r="D277" s="3"/>
      <c r="E277" s="3"/>
      <c r="F277" s="3"/>
      <c r="G277" s="3"/>
      <c r="H277" s="3"/>
      <c r="I277" s="30"/>
      <c r="J277" s="26"/>
      <c r="K277" s="3"/>
      <c r="L277" s="3"/>
      <c r="M277" s="3"/>
      <c r="N277" s="3"/>
      <c r="O277" s="3"/>
      <c r="P277" s="30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3:27" x14ac:dyDescent="0.2">
      <c r="C278" s="26"/>
      <c r="D278" s="3"/>
      <c r="E278" s="3"/>
      <c r="F278" s="3"/>
      <c r="G278" s="3"/>
      <c r="H278" s="3"/>
      <c r="I278" s="30"/>
      <c r="J278" s="26"/>
      <c r="K278" s="3"/>
      <c r="L278" s="3"/>
      <c r="M278" s="3"/>
      <c r="N278" s="3"/>
      <c r="O278" s="3"/>
      <c r="P278" s="30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3:27" x14ac:dyDescent="0.2">
      <c r="C279" s="26"/>
      <c r="D279" s="3"/>
      <c r="E279" s="3"/>
      <c r="F279" s="3"/>
      <c r="G279" s="3"/>
      <c r="H279" s="3"/>
      <c r="I279" s="30"/>
      <c r="J279" s="26"/>
      <c r="K279" s="3"/>
      <c r="L279" s="3"/>
      <c r="M279" s="3"/>
      <c r="N279" s="3"/>
      <c r="O279" s="3"/>
      <c r="P279" s="30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3:27" x14ac:dyDescent="0.2">
      <c r="C280" s="26"/>
      <c r="D280" s="3"/>
      <c r="E280" s="3"/>
      <c r="F280" s="3"/>
      <c r="G280" s="3"/>
      <c r="H280" s="3"/>
      <c r="I280" s="30"/>
      <c r="J280" s="26"/>
      <c r="K280" s="3"/>
      <c r="L280" s="3"/>
      <c r="M280" s="3"/>
      <c r="N280" s="3"/>
      <c r="O280" s="3"/>
      <c r="P280" s="30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3:27" x14ac:dyDescent="0.2">
      <c r="C281" s="26"/>
      <c r="D281" s="3"/>
      <c r="E281" s="3"/>
      <c r="F281" s="3"/>
      <c r="G281" s="3"/>
      <c r="H281" s="3"/>
      <c r="I281" s="30"/>
      <c r="J281" s="26"/>
      <c r="K281" s="3"/>
      <c r="L281" s="3"/>
      <c r="M281" s="3"/>
      <c r="N281" s="3"/>
      <c r="O281" s="3"/>
      <c r="P281" s="30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3:27" x14ac:dyDescent="0.2">
      <c r="C282" s="26"/>
      <c r="D282" s="3"/>
      <c r="E282" s="3"/>
      <c r="F282" s="3"/>
      <c r="G282" s="3"/>
      <c r="H282" s="3"/>
      <c r="I282" s="30"/>
      <c r="J282" s="26"/>
      <c r="K282" s="3"/>
      <c r="L282" s="3"/>
      <c r="M282" s="3"/>
      <c r="N282" s="3"/>
      <c r="O282" s="3"/>
      <c r="P282" s="30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3:27" x14ac:dyDescent="0.2">
      <c r="C283" s="26"/>
      <c r="D283" s="3"/>
      <c r="E283" s="3"/>
      <c r="F283" s="3"/>
      <c r="G283" s="3"/>
      <c r="H283" s="3"/>
      <c r="I283" s="30"/>
      <c r="J283" s="26"/>
      <c r="K283" s="3"/>
      <c r="L283" s="3"/>
      <c r="M283" s="3"/>
      <c r="N283" s="3"/>
      <c r="O283" s="3"/>
      <c r="P283" s="30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3:27" x14ac:dyDescent="0.2">
      <c r="C284" s="26"/>
      <c r="D284" s="3"/>
      <c r="E284" s="3"/>
      <c r="F284" s="3"/>
      <c r="G284" s="3"/>
      <c r="H284" s="3"/>
      <c r="I284" s="30"/>
      <c r="J284" s="26"/>
      <c r="K284" s="3"/>
      <c r="L284" s="3"/>
      <c r="M284" s="3"/>
      <c r="N284" s="3"/>
      <c r="O284" s="3"/>
      <c r="P284" s="30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3:27" x14ac:dyDescent="0.2">
      <c r="C285" s="26"/>
      <c r="D285" s="3"/>
      <c r="E285" s="3"/>
      <c r="F285" s="3"/>
      <c r="G285" s="3"/>
      <c r="H285" s="3"/>
      <c r="I285" s="30"/>
      <c r="J285" s="26"/>
      <c r="K285" s="3"/>
      <c r="L285" s="3"/>
      <c r="M285" s="3"/>
      <c r="N285" s="3"/>
      <c r="O285" s="3"/>
      <c r="P285" s="30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3:27" x14ac:dyDescent="0.2">
      <c r="C286" s="26"/>
      <c r="D286" s="3"/>
      <c r="E286" s="3"/>
      <c r="F286" s="3"/>
      <c r="G286" s="3"/>
      <c r="H286" s="3"/>
      <c r="I286" s="30"/>
      <c r="J286" s="26"/>
      <c r="K286" s="3"/>
      <c r="L286" s="3"/>
      <c r="M286" s="3"/>
      <c r="N286" s="3"/>
      <c r="O286" s="3"/>
      <c r="P286" s="30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3:27" x14ac:dyDescent="0.2">
      <c r="C287" s="26"/>
      <c r="D287" s="3"/>
      <c r="E287" s="3"/>
      <c r="F287" s="3"/>
      <c r="G287" s="3"/>
      <c r="H287" s="3"/>
      <c r="I287" s="30"/>
      <c r="J287" s="26"/>
      <c r="K287" s="3"/>
      <c r="L287" s="3"/>
      <c r="M287" s="3"/>
      <c r="N287" s="3"/>
      <c r="O287" s="3"/>
      <c r="P287" s="30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3:27" x14ac:dyDescent="0.2">
      <c r="C288" s="26"/>
      <c r="D288" s="3"/>
      <c r="E288" s="3"/>
      <c r="F288" s="3"/>
      <c r="G288" s="3"/>
      <c r="H288" s="3"/>
      <c r="I288" s="30"/>
      <c r="J288" s="26"/>
      <c r="K288" s="3"/>
      <c r="L288" s="3"/>
      <c r="M288" s="3"/>
      <c r="N288" s="3"/>
      <c r="O288" s="3"/>
      <c r="P288" s="30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3:27" x14ac:dyDescent="0.2">
      <c r="C289" s="26"/>
      <c r="D289" s="3"/>
      <c r="E289" s="3"/>
      <c r="F289" s="3"/>
      <c r="G289" s="3"/>
      <c r="H289" s="3"/>
      <c r="I289" s="30"/>
      <c r="J289" s="26"/>
      <c r="K289" s="3"/>
      <c r="L289" s="3"/>
      <c r="M289" s="3"/>
      <c r="N289" s="3"/>
      <c r="O289" s="3"/>
      <c r="P289" s="30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3:27" x14ac:dyDescent="0.2">
      <c r="C290" s="26"/>
      <c r="D290" s="3"/>
      <c r="E290" s="3"/>
      <c r="F290" s="3"/>
      <c r="G290" s="3"/>
      <c r="H290" s="3"/>
      <c r="I290" s="30"/>
      <c r="J290" s="26"/>
      <c r="K290" s="3"/>
      <c r="L290" s="3"/>
      <c r="M290" s="3"/>
      <c r="N290" s="3"/>
      <c r="O290" s="3"/>
      <c r="P290" s="30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3:27" x14ac:dyDescent="0.2">
      <c r="C291" s="26"/>
      <c r="D291" s="3"/>
      <c r="E291" s="3"/>
      <c r="F291" s="3"/>
      <c r="G291" s="3"/>
      <c r="H291" s="3"/>
      <c r="I291" s="30"/>
      <c r="J291" s="26"/>
      <c r="K291" s="3"/>
      <c r="L291" s="3"/>
      <c r="M291" s="3"/>
      <c r="N291" s="3"/>
      <c r="O291" s="3"/>
      <c r="P291" s="30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3:27" x14ac:dyDescent="0.2">
      <c r="C292" s="26"/>
      <c r="D292" s="3"/>
      <c r="E292" s="3"/>
      <c r="F292" s="3"/>
      <c r="G292" s="3"/>
      <c r="H292" s="3"/>
      <c r="I292" s="30"/>
      <c r="J292" s="26"/>
      <c r="K292" s="3"/>
      <c r="L292" s="3"/>
      <c r="M292" s="3"/>
      <c r="N292" s="3"/>
      <c r="O292" s="3"/>
      <c r="P292" s="30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3:27" x14ac:dyDescent="0.2">
      <c r="C293" s="26"/>
      <c r="D293" s="3"/>
      <c r="E293" s="3"/>
      <c r="F293" s="3"/>
      <c r="G293" s="3"/>
      <c r="H293" s="3"/>
      <c r="I293" s="30"/>
      <c r="J293" s="26"/>
      <c r="K293" s="3"/>
      <c r="L293" s="3"/>
      <c r="M293" s="3"/>
      <c r="N293" s="3"/>
      <c r="O293" s="3"/>
      <c r="P293" s="30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3:27" x14ac:dyDescent="0.2">
      <c r="C294" s="26"/>
      <c r="D294" s="3"/>
      <c r="E294" s="3"/>
      <c r="F294" s="3"/>
      <c r="G294" s="3"/>
      <c r="H294" s="3"/>
      <c r="I294" s="30"/>
      <c r="J294" s="26"/>
      <c r="K294" s="3"/>
      <c r="L294" s="3"/>
      <c r="M294" s="3"/>
      <c r="N294" s="3"/>
      <c r="O294" s="3"/>
      <c r="P294" s="30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3:27" x14ac:dyDescent="0.2">
      <c r="C295" s="26"/>
      <c r="D295" s="3"/>
      <c r="E295" s="3"/>
      <c r="F295" s="3"/>
      <c r="G295" s="3"/>
      <c r="H295" s="3"/>
      <c r="I295" s="30"/>
      <c r="J295" s="26"/>
      <c r="K295" s="3"/>
      <c r="L295" s="3"/>
      <c r="M295" s="3"/>
      <c r="N295" s="3"/>
      <c r="O295" s="3"/>
      <c r="P295" s="30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3:27" x14ac:dyDescent="0.2">
      <c r="C296" s="26"/>
      <c r="D296" s="3"/>
      <c r="E296" s="3"/>
      <c r="F296" s="3"/>
      <c r="G296" s="3"/>
      <c r="H296" s="3"/>
      <c r="I296" s="30"/>
      <c r="J296" s="26"/>
      <c r="K296" s="3"/>
      <c r="L296" s="3"/>
      <c r="M296" s="3"/>
      <c r="N296" s="3"/>
      <c r="O296" s="3"/>
      <c r="P296" s="30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3:27" x14ac:dyDescent="0.2">
      <c r="C297" s="26"/>
      <c r="D297" s="3"/>
      <c r="E297" s="3"/>
      <c r="F297" s="3"/>
      <c r="G297" s="3"/>
      <c r="H297" s="3"/>
      <c r="I297" s="30"/>
      <c r="J297" s="26"/>
      <c r="K297" s="3"/>
      <c r="L297" s="3"/>
      <c r="M297" s="3"/>
      <c r="N297" s="3"/>
      <c r="O297" s="3"/>
      <c r="P297" s="30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3:27" x14ac:dyDescent="0.2">
      <c r="C298" s="26"/>
      <c r="D298" s="3"/>
      <c r="E298" s="3"/>
      <c r="F298" s="3"/>
      <c r="G298" s="3"/>
      <c r="H298" s="3"/>
      <c r="I298" s="30"/>
      <c r="J298" s="26"/>
      <c r="K298" s="3"/>
      <c r="L298" s="3"/>
      <c r="M298" s="3"/>
      <c r="N298" s="3"/>
      <c r="O298" s="3"/>
      <c r="P298" s="30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3:27" x14ac:dyDescent="0.2">
      <c r="C299" s="26"/>
      <c r="D299" s="3"/>
      <c r="E299" s="3"/>
      <c r="F299" s="3"/>
      <c r="G299" s="3"/>
      <c r="H299" s="3"/>
      <c r="I299" s="30"/>
      <c r="J299" s="26"/>
      <c r="K299" s="3"/>
      <c r="L299" s="3"/>
      <c r="M299" s="3"/>
      <c r="N299" s="3"/>
      <c r="O299" s="3"/>
      <c r="P299" s="30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3:27" x14ac:dyDescent="0.2">
      <c r="C300" s="26"/>
      <c r="D300" s="3"/>
      <c r="E300" s="3"/>
      <c r="F300" s="3"/>
      <c r="G300" s="3"/>
      <c r="H300" s="3"/>
      <c r="I300" s="30"/>
      <c r="J300" s="26"/>
      <c r="K300" s="3"/>
      <c r="L300" s="3"/>
      <c r="M300" s="3"/>
      <c r="N300" s="3"/>
      <c r="O300" s="3"/>
      <c r="P300" s="30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3:27" x14ac:dyDescent="0.2">
      <c r="C301" s="26"/>
      <c r="D301" s="3"/>
      <c r="E301" s="3"/>
      <c r="F301" s="3"/>
      <c r="G301" s="3"/>
      <c r="H301" s="3"/>
      <c r="I301" s="30"/>
      <c r="J301" s="26"/>
      <c r="K301" s="3"/>
      <c r="L301" s="3"/>
      <c r="M301" s="3"/>
      <c r="N301" s="3"/>
      <c r="O301" s="3"/>
      <c r="P301" s="30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3:27" x14ac:dyDescent="0.2">
      <c r="C302" s="26"/>
      <c r="D302" s="3"/>
      <c r="E302" s="3"/>
      <c r="F302" s="3"/>
      <c r="G302" s="3"/>
      <c r="H302" s="3"/>
      <c r="I302" s="30"/>
      <c r="J302" s="26"/>
      <c r="K302" s="3"/>
      <c r="L302" s="3"/>
      <c r="M302" s="3"/>
      <c r="N302" s="3"/>
      <c r="O302" s="3"/>
      <c r="P302" s="30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3:27" x14ac:dyDescent="0.2">
      <c r="C303" s="26"/>
      <c r="D303" s="3"/>
      <c r="E303" s="3"/>
      <c r="F303" s="3"/>
      <c r="G303" s="3"/>
      <c r="H303" s="3"/>
      <c r="I303" s="30"/>
      <c r="J303" s="26"/>
      <c r="K303" s="3"/>
      <c r="L303" s="3"/>
      <c r="M303" s="3"/>
      <c r="N303" s="3"/>
      <c r="O303" s="3"/>
      <c r="P303" s="30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3:27" x14ac:dyDescent="0.2">
      <c r="C304" s="26"/>
      <c r="D304" s="3"/>
      <c r="E304" s="3"/>
      <c r="F304" s="3"/>
      <c r="G304" s="3"/>
      <c r="H304" s="3"/>
      <c r="I304" s="30"/>
      <c r="J304" s="26"/>
      <c r="K304" s="3"/>
      <c r="L304" s="3"/>
      <c r="M304" s="3"/>
      <c r="N304" s="3"/>
      <c r="O304" s="3"/>
      <c r="P304" s="30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3:27" x14ac:dyDescent="0.2">
      <c r="C305" s="26"/>
      <c r="D305" s="3"/>
      <c r="E305" s="3"/>
      <c r="F305" s="3"/>
      <c r="G305" s="3"/>
      <c r="H305" s="3"/>
      <c r="I305" s="30"/>
      <c r="J305" s="26"/>
      <c r="K305" s="3"/>
      <c r="L305" s="3"/>
      <c r="M305" s="3"/>
      <c r="N305" s="3"/>
      <c r="O305" s="3"/>
      <c r="P305" s="30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3:27" x14ac:dyDescent="0.2">
      <c r="C306" s="26"/>
      <c r="D306" s="3"/>
      <c r="E306" s="3"/>
      <c r="F306" s="3"/>
      <c r="G306" s="3"/>
      <c r="H306" s="3"/>
      <c r="I306" s="30"/>
      <c r="J306" s="26"/>
      <c r="K306" s="3"/>
      <c r="L306" s="3"/>
      <c r="M306" s="3"/>
      <c r="N306" s="3"/>
      <c r="O306" s="3"/>
      <c r="P306" s="30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3:27" x14ac:dyDescent="0.2">
      <c r="C307" s="26"/>
      <c r="D307" s="3"/>
      <c r="E307" s="3"/>
      <c r="F307" s="3"/>
      <c r="G307" s="3"/>
      <c r="H307" s="3"/>
      <c r="I307" s="30"/>
      <c r="J307" s="26"/>
      <c r="K307" s="3"/>
      <c r="L307" s="3"/>
      <c r="M307" s="3"/>
      <c r="N307" s="3"/>
      <c r="O307" s="3"/>
      <c r="P307" s="30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3:27" x14ac:dyDescent="0.2">
      <c r="C308" s="26"/>
      <c r="D308" s="3"/>
      <c r="E308" s="3"/>
      <c r="F308" s="3"/>
      <c r="G308" s="3"/>
      <c r="H308" s="3"/>
      <c r="I308" s="30"/>
      <c r="J308" s="26"/>
      <c r="K308" s="3"/>
      <c r="L308" s="3"/>
      <c r="M308" s="3"/>
      <c r="N308" s="3"/>
      <c r="O308" s="3"/>
      <c r="P308" s="30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3:27" x14ac:dyDescent="0.2">
      <c r="C309" s="26"/>
      <c r="D309" s="3"/>
      <c r="E309" s="3"/>
      <c r="F309" s="3"/>
      <c r="G309" s="3"/>
      <c r="H309" s="3"/>
      <c r="I309" s="30"/>
      <c r="J309" s="26"/>
      <c r="K309" s="3"/>
      <c r="L309" s="3"/>
      <c r="M309" s="3"/>
      <c r="N309" s="3"/>
      <c r="O309" s="3"/>
      <c r="P309" s="30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3:27" x14ac:dyDescent="0.2">
      <c r="C310" s="26"/>
      <c r="D310" s="3"/>
      <c r="E310" s="3"/>
      <c r="F310" s="3"/>
      <c r="G310" s="3"/>
      <c r="H310" s="3"/>
      <c r="I310" s="30"/>
      <c r="J310" s="26"/>
      <c r="K310" s="3"/>
      <c r="L310" s="3"/>
      <c r="M310" s="3"/>
      <c r="N310" s="3"/>
      <c r="O310" s="3"/>
      <c r="P310" s="30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3:27" x14ac:dyDescent="0.2">
      <c r="C311" s="26"/>
      <c r="D311" s="3"/>
      <c r="E311" s="3"/>
      <c r="F311" s="3"/>
      <c r="G311" s="3"/>
      <c r="H311" s="3"/>
      <c r="I311" s="30"/>
      <c r="J311" s="26"/>
      <c r="K311" s="3"/>
      <c r="L311" s="3"/>
      <c r="M311" s="3"/>
      <c r="N311" s="3"/>
      <c r="O311" s="3"/>
      <c r="P311" s="30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3:27" x14ac:dyDescent="0.2">
      <c r="C312" s="26"/>
      <c r="D312" s="3"/>
      <c r="E312" s="3"/>
      <c r="F312" s="3"/>
      <c r="G312" s="3"/>
      <c r="H312" s="3"/>
      <c r="I312" s="30"/>
      <c r="J312" s="26"/>
      <c r="K312" s="3"/>
      <c r="L312" s="3"/>
      <c r="M312" s="3"/>
      <c r="N312" s="3"/>
      <c r="O312" s="3"/>
      <c r="P312" s="30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3:27" x14ac:dyDescent="0.2">
      <c r="C313" s="26"/>
      <c r="D313" s="3"/>
      <c r="E313" s="3"/>
      <c r="F313" s="3"/>
      <c r="G313" s="3"/>
      <c r="H313" s="3"/>
      <c r="I313" s="30"/>
      <c r="J313" s="26"/>
      <c r="K313" s="3"/>
      <c r="L313" s="3"/>
      <c r="M313" s="3"/>
      <c r="N313" s="3"/>
      <c r="O313" s="3"/>
      <c r="P313" s="30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3:27" x14ac:dyDescent="0.2">
      <c r="C314" s="26"/>
      <c r="D314" s="3"/>
      <c r="E314" s="3"/>
      <c r="F314" s="3"/>
      <c r="G314" s="3"/>
      <c r="H314" s="3"/>
      <c r="I314" s="30"/>
      <c r="J314" s="26"/>
      <c r="K314" s="3"/>
      <c r="L314" s="3"/>
      <c r="M314" s="3"/>
      <c r="N314" s="3"/>
      <c r="O314" s="3"/>
      <c r="P314" s="30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3:27" x14ac:dyDescent="0.2">
      <c r="C315" s="26"/>
      <c r="D315" s="3"/>
      <c r="E315" s="3"/>
      <c r="F315" s="3"/>
      <c r="G315" s="3"/>
      <c r="H315" s="3"/>
      <c r="I315" s="30"/>
      <c r="J315" s="26"/>
      <c r="K315" s="3"/>
      <c r="L315" s="3"/>
      <c r="M315" s="3"/>
      <c r="N315" s="3"/>
      <c r="O315" s="3"/>
      <c r="P315" s="30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3:27" x14ac:dyDescent="0.2">
      <c r="C316" s="26"/>
      <c r="D316" s="3"/>
      <c r="E316" s="3"/>
      <c r="F316" s="3"/>
      <c r="G316" s="3"/>
      <c r="H316" s="3"/>
      <c r="I316" s="30"/>
      <c r="J316" s="26"/>
      <c r="K316" s="3"/>
      <c r="L316" s="3"/>
      <c r="M316" s="3"/>
      <c r="N316" s="3"/>
      <c r="O316" s="3"/>
      <c r="P316" s="30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3:27" x14ac:dyDescent="0.2">
      <c r="C317" s="26"/>
      <c r="D317" s="3"/>
      <c r="E317" s="3"/>
      <c r="F317" s="3"/>
      <c r="G317" s="3"/>
      <c r="H317" s="3"/>
      <c r="I317" s="30"/>
      <c r="J317" s="26"/>
      <c r="K317" s="3"/>
      <c r="L317" s="3"/>
      <c r="M317" s="3"/>
      <c r="N317" s="3"/>
      <c r="O317" s="3"/>
      <c r="P317" s="30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3:27" x14ac:dyDescent="0.2">
      <c r="C318" s="26"/>
      <c r="D318" s="3"/>
      <c r="E318" s="3"/>
      <c r="F318" s="3"/>
      <c r="G318" s="3"/>
      <c r="H318" s="3"/>
      <c r="I318" s="30"/>
      <c r="J318" s="26"/>
      <c r="K318" s="3"/>
      <c r="L318" s="3"/>
      <c r="M318" s="3"/>
      <c r="N318" s="3"/>
      <c r="O318" s="3"/>
      <c r="P318" s="30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3:27" x14ac:dyDescent="0.2">
      <c r="C319" s="26"/>
      <c r="D319" s="3"/>
      <c r="E319" s="3"/>
      <c r="F319" s="3"/>
      <c r="G319" s="3"/>
      <c r="H319" s="3"/>
      <c r="I319" s="30"/>
      <c r="J319" s="26"/>
      <c r="K319" s="3"/>
      <c r="L319" s="3"/>
      <c r="M319" s="3"/>
      <c r="N319" s="3"/>
      <c r="O319" s="3"/>
      <c r="P319" s="30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3:27" x14ac:dyDescent="0.2">
      <c r="C320" s="26"/>
      <c r="D320" s="3"/>
      <c r="E320" s="3"/>
      <c r="F320" s="3"/>
      <c r="G320" s="3"/>
      <c r="H320" s="3"/>
      <c r="I320" s="30"/>
      <c r="J320" s="26"/>
      <c r="K320" s="3"/>
      <c r="L320" s="3"/>
      <c r="M320" s="3"/>
      <c r="N320" s="3"/>
      <c r="O320" s="3"/>
      <c r="P320" s="30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3:27" x14ac:dyDescent="0.2">
      <c r="C321" s="26"/>
      <c r="D321" s="3"/>
      <c r="E321" s="3"/>
      <c r="F321" s="3"/>
      <c r="G321" s="3"/>
      <c r="H321" s="3"/>
      <c r="I321" s="30"/>
      <c r="J321" s="26"/>
      <c r="K321" s="3"/>
      <c r="L321" s="3"/>
      <c r="M321" s="3"/>
      <c r="N321" s="3"/>
      <c r="O321" s="3"/>
      <c r="P321" s="30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3:27" x14ac:dyDescent="0.2">
      <c r="C322" s="26"/>
      <c r="D322" s="3"/>
      <c r="E322" s="3"/>
      <c r="F322" s="3"/>
      <c r="G322" s="3"/>
      <c r="H322" s="3"/>
      <c r="I322" s="30"/>
      <c r="J322" s="26"/>
      <c r="K322" s="3"/>
      <c r="L322" s="3"/>
      <c r="M322" s="3"/>
      <c r="N322" s="3"/>
      <c r="O322" s="3"/>
      <c r="P322" s="30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3:27" x14ac:dyDescent="0.2">
      <c r="C323" s="26"/>
      <c r="D323" s="3"/>
      <c r="E323" s="3"/>
      <c r="F323" s="3"/>
      <c r="G323" s="3"/>
      <c r="H323" s="3"/>
      <c r="I323" s="30"/>
      <c r="J323" s="26"/>
      <c r="K323" s="3"/>
      <c r="L323" s="3"/>
      <c r="M323" s="3"/>
      <c r="N323" s="3"/>
      <c r="O323" s="3"/>
      <c r="P323" s="30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3:27" x14ac:dyDescent="0.2">
      <c r="C324" s="26"/>
      <c r="D324" s="3"/>
      <c r="E324" s="3"/>
      <c r="F324" s="3"/>
      <c r="G324" s="3"/>
      <c r="H324" s="3"/>
      <c r="I324" s="30"/>
      <c r="J324" s="26"/>
      <c r="K324" s="3"/>
      <c r="L324" s="3"/>
      <c r="M324" s="3"/>
      <c r="N324" s="3"/>
      <c r="O324" s="3"/>
      <c r="P324" s="30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3:27" x14ac:dyDescent="0.2">
      <c r="C325" s="26"/>
      <c r="D325" s="3"/>
      <c r="E325" s="3"/>
      <c r="F325" s="3"/>
      <c r="G325" s="3"/>
      <c r="H325" s="3"/>
      <c r="I325" s="30"/>
      <c r="J325" s="26"/>
      <c r="K325" s="3"/>
      <c r="L325" s="3"/>
      <c r="M325" s="3"/>
      <c r="N325" s="3"/>
      <c r="O325" s="3"/>
      <c r="P325" s="30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</sheetData>
  <sheetProtection algorithmName="SHA-512" hashValue="RHcGaRsdBhPR7s1DORlbCVmfVEgqylzt0kHMTD6oRQUTjgH3/tWOgCEF88N9nIqTLJW24CqFz4+98bgEAr4srw==" saltValue="6MFbzVGbFiD13sm6mYF25w==" spinCount="100000" sheet="1" objects="1" scenarios="1" selectLockedCells="1"/>
  <mergeCells count="7">
    <mergeCell ref="D32:G32"/>
    <mergeCell ref="K32:N32"/>
    <mergeCell ref="I1:J1"/>
    <mergeCell ref="D4:G4"/>
    <mergeCell ref="K4:N4"/>
    <mergeCell ref="D18:G18"/>
    <mergeCell ref="K18:N18"/>
  </mergeCells>
  <conditionalFormatting sqref="D7:D12 K7:K12 D21:D26 K21:K26 D35:D40 K35:K40">
    <cfRule type="cellIs" dxfId="15" priority="2" operator="equal">
      <formula>0</formula>
    </cfRule>
  </conditionalFormatting>
  <conditionalFormatting sqref="P35:P40 I35:I40 I21:I26 P21:P26 I7:I12 P7:P12">
    <cfRule type="cellIs" dxfId="14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12">
    <pageSetUpPr fitToPage="1"/>
  </sheetPr>
  <dimension ref="D1:O41"/>
  <sheetViews>
    <sheetView workbookViewId="0">
      <selection activeCell="N12" sqref="N12"/>
    </sheetView>
  </sheetViews>
  <sheetFormatPr defaultRowHeight="15" x14ac:dyDescent="0.2"/>
  <cols>
    <col min="1" max="3" width="1.77734375" customWidth="1"/>
    <col min="4" max="4" width="25.77734375" customWidth="1"/>
    <col min="8" max="10" width="1.77734375" customWidth="1"/>
    <col min="11" max="11" width="25.77734375" customWidth="1"/>
  </cols>
  <sheetData>
    <row r="1" spans="4:15" ht="21.75" thickTop="1" thickBot="1" x14ac:dyDescent="0.25">
      <c r="D1" s="148" t="s">
        <v>34</v>
      </c>
      <c r="E1" s="161" t="str">
        <f>Speelschema!E11</f>
        <v>BAAN  1 - 2</v>
      </c>
      <c r="F1" s="161"/>
      <c r="G1" s="162"/>
    </row>
    <row r="2" spans="4:15" ht="17.25" thickTop="1" thickBot="1" x14ac:dyDescent="0.25">
      <c r="H2" s="121"/>
      <c r="J2" s="7"/>
    </row>
    <row r="3" spans="4:15" ht="21.75" thickTop="1" thickBot="1" x14ac:dyDescent="0.25">
      <c r="D3" s="158">
        <f>Spelers!E32</f>
        <v>0</v>
      </c>
      <c r="E3" s="159"/>
      <c r="F3" s="159"/>
      <c r="G3" s="160"/>
      <c r="H3" s="121"/>
      <c r="J3" s="122"/>
      <c r="K3" s="158">
        <f>Spelers!E20</f>
        <v>0</v>
      </c>
      <c r="L3" s="159"/>
      <c r="M3" s="159"/>
      <c r="N3" s="160"/>
    </row>
    <row r="4" spans="4:15" ht="16.5" thickTop="1" x14ac:dyDescent="0.2">
      <c r="H4" s="121"/>
      <c r="J4" s="7"/>
    </row>
    <row r="5" spans="4:15" ht="16.5" thickBot="1" x14ac:dyDescent="0.3">
      <c r="D5" s="123"/>
      <c r="E5" s="121" t="s">
        <v>2</v>
      </c>
      <c r="F5" s="121" t="s">
        <v>0</v>
      </c>
      <c r="H5" s="121"/>
      <c r="J5" s="7"/>
      <c r="K5" s="123"/>
      <c r="L5" s="121" t="s">
        <v>2</v>
      </c>
      <c r="M5" s="121" t="s">
        <v>0</v>
      </c>
    </row>
    <row r="6" spans="4:15" ht="18.75" thickTop="1" x14ac:dyDescent="0.25">
      <c r="D6" s="124">
        <f>Spelers!B32</f>
        <v>0</v>
      </c>
      <c r="E6" s="125">
        <f>Spelers!D32</f>
        <v>0</v>
      </c>
      <c r="F6" s="126"/>
      <c r="G6" s="127" t="str">
        <f t="shared" ref="G6:G11" si="0">IF(A6=TRUE,SUM(E6+F6),"")</f>
        <v/>
      </c>
      <c r="H6" s="121"/>
      <c r="J6" s="128"/>
      <c r="K6" s="124">
        <f>Spelers!B20</f>
        <v>0</v>
      </c>
      <c r="L6" s="125">
        <f>Spelers!D20</f>
        <v>0</v>
      </c>
      <c r="M6" s="126"/>
      <c r="N6" s="127" t="str">
        <f t="shared" ref="N6:N11" si="1">IF(B6=TRUE,SUM(L6+M6),"")</f>
        <v/>
      </c>
    </row>
    <row r="7" spans="4:15" ht="18" x14ac:dyDescent="0.25">
      <c r="D7" s="129">
        <f>Spelers!B33</f>
        <v>0</v>
      </c>
      <c r="E7" s="130">
        <f>Spelers!D33</f>
        <v>0</v>
      </c>
      <c r="F7" s="131"/>
      <c r="G7" s="132" t="str">
        <f t="shared" si="0"/>
        <v/>
      </c>
      <c r="H7" s="121"/>
      <c r="J7" s="128"/>
      <c r="K7" s="129">
        <f>Spelers!B21</f>
        <v>0</v>
      </c>
      <c r="L7" s="130">
        <f>Spelers!D21</f>
        <v>0</v>
      </c>
      <c r="M7" s="131"/>
      <c r="N7" s="132" t="str">
        <f t="shared" si="1"/>
        <v/>
      </c>
    </row>
    <row r="8" spans="4:15" ht="18" x14ac:dyDescent="0.25">
      <c r="D8" s="129">
        <f>Spelers!B34</f>
        <v>0</v>
      </c>
      <c r="E8" s="130">
        <f>Spelers!D34</f>
        <v>0</v>
      </c>
      <c r="F8" s="131"/>
      <c r="G8" s="132" t="str">
        <f t="shared" si="0"/>
        <v/>
      </c>
      <c r="H8" s="121"/>
      <c r="J8" s="128"/>
      <c r="K8" s="129">
        <f>Spelers!B22</f>
        <v>0</v>
      </c>
      <c r="L8" s="130">
        <f>Spelers!D22</f>
        <v>0</v>
      </c>
      <c r="M8" s="131"/>
      <c r="N8" s="132" t="str">
        <f t="shared" si="1"/>
        <v/>
      </c>
    </row>
    <row r="9" spans="4:15" ht="18" x14ac:dyDescent="0.25">
      <c r="D9" s="129">
        <f>Spelers!B35</f>
        <v>0</v>
      </c>
      <c r="E9" s="130">
        <f>Spelers!D35</f>
        <v>0</v>
      </c>
      <c r="F9" s="131"/>
      <c r="G9" s="132" t="str">
        <f t="shared" si="0"/>
        <v/>
      </c>
      <c r="H9" s="121"/>
      <c r="J9" s="128"/>
      <c r="K9" s="129">
        <f>Spelers!B23</f>
        <v>0</v>
      </c>
      <c r="L9" s="130">
        <f>Spelers!D23</f>
        <v>0</v>
      </c>
      <c r="M9" s="131"/>
      <c r="N9" s="132" t="str">
        <f t="shared" si="1"/>
        <v/>
      </c>
    </row>
    <row r="10" spans="4:15" ht="18" x14ac:dyDescent="0.25">
      <c r="D10" s="129">
        <f>Spelers!B36</f>
        <v>0</v>
      </c>
      <c r="E10" s="130">
        <f>Spelers!D36</f>
        <v>0</v>
      </c>
      <c r="F10" s="131"/>
      <c r="G10" s="132" t="str">
        <f t="shared" si="0"/>
        <v/>
      </c>
      <c r="H10" s="121"/>
      <c r="J10" s="128"/>
      <c r="K10" s="129">
        <f>Spelers!B24</f>
        <v>0</v>
      </c>
      <c r="L10" s="130">
        <f>Spelers!D24</f>
        <v>0</v>
      </c>
      <c r="M10" s="131"/>
      <c r="N10" s="132" t="str">
        <f t="shared" si="1"/>
        <v/>
      </c>
    </row>
    <row r="11" spans="4:15" ht="18.75" thickBot="1" x14ac:dyDescent="0.3">
      <c r="D11" s="133">
        <f>Spelers!B37</f>
        <v>0</v>
      </c>
      <c r="E11" s="134">
        <f>Spelers!D37</f>
        <v>0</v>
      </c>
      <c r="F11" s="135"/>
      <c r="G11" s="136" t="str">
        <f t="shared" si="0"/>
        <v/>
      </c>
      <c r="H11" s="121"/>
      <c r="J11" s="128"/>
      <c r="K11" s="133">
        <f>Spelers!B25</f>
        <v>0</v>
      </c>
      <c r="L11" s="134">
        <f>Spelers!D25</f>
        <v>0</v>
      </c>
      <c r="M11" s="135"/>
      <c r="N11" s="136" t="str">
        <f t="shared" si="1"/>
        <v/>
      </c>
    </row>
    <row r="12" spans="4:15" ht="17.25" thickTop="1" thickBot="1" x14ac:dyDescent="0.3">
      <c r="D12" s="123"/>
      <c r="E12" s="123"/>
      <c r="F12" s="138" t="s">
        <v>1</v>
      </c>
      <c r="G12" s="139"/>
      <c r="H12" s="121"/>
      <c r="J12" s="7"/>
      <c r="K12" s="123"/>
      <c r="L12" s="123"/>
      <c r="M12" s="138" t="s">
        <v>1</v>
      </c>
      <c r="N12" s="139"/>
    </row>
    <row r="13" spans="4:15" ht="15.75" thickTop="1" x14ac:dyDescent="0.2"/>
    <row r="14" spans="4:15" ht="80.099999999999994" customHeight="1" thickBot="1" x14ac:dyDescent="0.25">
      <c r="D14" s="147" t="s">
        <v>29</v>
      </c>
      <c r="E14" s="147" t="s">
        <v>29</v>
      </c>
      <c r="F14" s="147" t="s">
        <v>29</v>
      </c>
      <c r="G14" s="147" t="s">
        <v>29</v>
      </c>
      <c r="H14" s="147" t="s">
        <v>29</v>
      </c>
      <c r="I14" s="147" t="s">
        <v>29</v>
      </c>
      <c r="J14" s="147" t="s">
        <v>29</v>
      </c>
      <c r="K14" s="147" t="s">
        <v>29</v>
      </c>
      <c r="L14" s="147" t="s">
        <v>29</v>
      </c>
      <c r="M14" s="147" t="s">
        <v>29</v>
      </c>
      <c r="N14" s="147" t="s">
        <v>29</v>
      </c>
      <c r="O14" s="73" t="s">
        <v>30</v>
      </c>
    </row>
    <row r="15" spans="4:15" ht="21.75" thickTop="1" thickBot="1" x14ac:dyDescent="0.25">
      <c r="D15" s="148" t="s">
        <v>34</v>
      </c>
      <c r="E15" s="161" t="str">
        <f>Speelschema!I11</f>
        <v>BAAN  3 - 4</v>
      </c>
      <c r="F15" s="161"/>
      <c r="G15" s="162"/>
    </row>
    <row r="16" spans="4:15" ht="16.5" thickTop="1" thickBot="1" x14ac:dyDescent="0.25">
      <c r="J16" s="7"/>
    </row>
    <row r="17" spans="4:14" ht="21.75" thickTop="1" thickBot="1" x14ac:dyDescent="0.25">
      <c r="D17" s="158">
        <f>Spelers!E8</f>
        <v>0</v>
      </c>
      <c r="E17" s="159"/>
      <c r="F17" s="159"/>
      <c r="G17" s="160"/>
      <c r="J17" s="122"/>
      <c r="K17" s="158">
        <f>Spelers!E26</f>
        <v>0</v>
      </c>
      <c r="L17" s="159"/>
      <c r="M17" s="159"/>
      <c r="N17" s="160"/>
    </row>
    <row r="18" spans="4:14" ht="15.75" thickTop="1" x14ac:dyDescent="0.2">
      <c r="J18" s="7"/>
    </row>
    <row r="19" spans="4:14" ht="16.5" thickBot="1" x14ac:dyDescent="0.3">
      <c r="D19" s="123"/>
      <c r="E19" s="121" t="s">
        <v>2</v>
      </c>
      <c r="F19" s="121" t="s">
        <v>0</v>
      </c>
      <c r="J19" s="7"/>
      <c r="K19" s="123"/>
      <c r="L19" s="121" t="s">
        <v>2</v>
      </c>
      <c r="M19" s="121" t="s">
        <v>0</v>
      </c>
    </row>
    <row r="20" spans="4:14" ht="18.75" thickTop="1" x14ac:dyDescent="0.25">
      <c r="D20" s="124">
        <f>Spelers!B8</f>
        <v>0</v>
      </c>
      <c r="E20" s="125">
        <f>Spelers!D8</f>
        <v>0</v>
      </c>
      <c r="F20" s="126"/>
      <c r="G20" s="127" t="str">
        <f t="shared" ref="G20:G25" si="2">IF(A20=TRUE,SUM(E20+F20),"")</f>
        <v/>
      </c>
      <c r="H20" s="121"/>
      <c r="J20" s="128"/>
      <c r="K20" s="124">
        <f>Spelers!B26</f>
        <v>0</v>
      </c>
      <c r="L20" s="125">
        <f>Spelers!D26</f>
        <v>0</v>
      </c>
      <c r="M20" s="126"/>
      <c r="N20" s="127" t="str">
        <f t="shared" ref="N20:N25" si="3">IF(B20=TRUE,SUM(L20+M20),"")</f>
        <v/>
      </c>
    </row>
    <row r="21" spans="4:14" ht="18" x14ac:dyDescent="0.25">
      <c r="D21" s="129">
        <f>Spelers!B9</f>
        <v>0</v>
      </c>
      <c r="E21" s="130">
        <f>Spelers!D9</f>
        <v>0</v>
      </c>
      <c r="F21" s="131"/>
      <c r="G21" s="132" t="str">
        <f t="shared" si="2"/>
        <v/>
      </c>
      <c r="H21" s="121"/>
      <c r="J21" s="128"/>
      <c r="K21" s="129">
        <f>Spelers!B27</f>
        <v>0</v>
      </c>
      <c r="L21" s="130">
        <f>Spelers!D27</f>
        <v>0</v>
      </c>
      <c r="M21" s="131"/>
      <c r="N21" s="132" t="str">
        <f t="shared" si="3"/>
        <v/>
      </c>
    </row>
    <row r="22" spans="4:14" ht="18" x14ac:dyDescent="0.25">
      <c r="D22" s="129">
        <f>Spelers!B10</f>
        <v>0</v>
      </c>
      <c r="E22" s="130">
        <f>Spelers!D10</f>
        <v>0</v>
      </c>
      <c r="F22" s="131"/>
      <c r="G22" s="132" t="str">
        <f t="shared" si="2"/>
        <v/>
      </c>
      <c r="H22" s="121"/>
      <c r="J22" s="128"/>
      <c r="K22" s="129">
        <f>Spelers!B28</f>
        <v>0</v>
      </c>
      <c r="L22" s="130">
        <f>Spelers!D28</f>
        <v>0</v>
      </c>
      <c r="M22" s="131"/>
      <c r="N22" s="132" t="str">
        <f t="shared" si="3"/>
        <v/>
      </c>
    </row>
    <row r="23" spans="4:14" ht="18" x14ac:dyDescent="0.25">
      <c r="D23" s="129">
        <f>Spelers!B11</f>
        <v>0</v>
      </c>
      <c r="E23" s="130">
        <f>Spelers!D11</f>
        <v>0</v>
      </c>
      <c r="F23" s="131"/>
      <c r="G23" s="132" t="str">
        <f t="shared" si="2"/>
        <v/>
      </c>
      <c r="H23" s="121"/>
      <c r="J23" s="128"/>
      <c r="K23" s="129">
        <f>Spelers!B29</f>
        <v>0</v>
      </c>
      <c r="L23" s="130">
        <f>Spelers!D29</f>
        <v>0</v>
      </c>
      <c r="M23" s="131"/>
      <c r="N23" s="132" t="str">
        <f t="shared" si="3"/>
        <v/>
      </c>
    </row>
    <row r="24" spans="4:14" ht="18" x14ac:dyDescent="0.25">
      <c r="D24" s="129">
        <f>Spelers!B12</f>
        <v>0</v>
      </c>
      <c r="E24" s="130">
        <f>Spelers!D12</f>
        <v>0</v>
      </c>
      <c r="F24" s="131"/>
      <c r="G24" s="132" t="str">
        <f t="shared" si="2"/>
        <v/>
      </c>
      <c r="H24" s="121"/>
      <c r="J24" s="128"/>
      <c r="K24" s="129">
        <f>Spelers!B30</f>
        <v>0</v>
      </c>
      <c r="L24" s="130">
        <f>Spelers!D30</f>
        <v>0</v>
      </c>
      <c r="M24" s="131"/>
      <c r="N24" s="132" t="str">
        <f t="shared" si="3"/>
        <v/>
      </c>
    </row>
    <row r="25" spans="4:14" ht="18.75" thickBot="1" x14ac:dyDescent="0.3">
      <c r="D25" s="133">
        <f>Spelers!B13</f>
        <v>0</v>
      </c>
      <c r="E25" s="134">
        <f>Spelers!D13</f>
        <v>0</v>
      </c>
      <c r="F25" s="135"/>
      <c r="G25" s="136" t="str">
        <f t="shared" si="2"/>
        <v/>
      </c>
      <c r="H25" s="121"/>
      <c r="J25" s="128"/>
      <c r="K25" s="133">
        <f>Spelers!B31</f>
        <v>0</v>
      </c>
      <c r="L25" s="134">
        <f>Spelers!D31</f>
        <v>0</v>
      </c>
      <c r="M25" s="135"/>
      <c r="N25" s="136" t="str">
        <f t="shared" si="3"/>
        <v/>
      </c>
    </row>
    <row r="26" spans="4:14" ht="17.25" thickTop="1" thickBot="1" x14ac:dyDescent="0.3">
      <c r="D26" s="123"/>
      <c r="E26" s="123"/>
      <c r="F26" s="138" t="s">
        <v>1</v>
      </c>
      <c r="G26" s="139"/>
      <c r="H26" s="121"/>
      <c r="J26" s="7"/>
      <c r="K26" s="123"/>
      <c r="L26" s="123"/>
      <c r="M26" s="138" t="s">
        <v>1</v>
      </c>
      <c r="N26" s="139"/>
    </row>
    <row r="27" spans="4:14" ht="15.75" thickTop="1" x14ac:dyDescent="0.2"/>
    <row r="28" spans="4:14" ht="15.75" thickBot="1" x14ac:dyDescent="0.25"/>
    <row r="29" spans="4:14" ht="21.75" thickTop="1" thickBot="1" x14ac:dyDescent="0.25">
      <c r="D29" s="148" t="s">
        <v>34</v>
      </c>
      <c r="E29" s="161" t="str">
        <f>Speelschema!M11</f>
        <v>BAAN  5 - 6</v>
      </c>
      <c r="F29" s="161"/>
      <c r="G29" s="162"/>
    </row>
    <row r="30" spans="4:14" ht="16.5" thickTop="1" thickBot="1" x14ac:dyDescent="0.25">
      <c r="J30" s="7"/>
    </row>
    <row r="31" spans="4:14" ht="21.75" thickTop="1" thickBot="1" x14ac:dyDescent="0.25">
      <c r="D31" s="158">
        <f>Spelers!E14</f>
        <v>0</v>
      </c>
      <c r="E31" s="159"/>
      <c r="F31" s="159"/>
      <c r="G31" s="160"/>
      <c r="J31" s="122"/>
      <c r="K31" s="158">
        <f>Spelers!E2</f>
        <v>0</v>
      </c>
      <c r="L31" s="159"/>
      <c r="M31" s="159"/>
      <c r="N31" s="160"/>
    </row>
    <row r="32" spans="4:14" ht="15.75" thickTop="1" x14ac:dyDescent="0.2">
      <c r="J32" s="7"/>
    </row>
    <row r="33" spans="4:14" ht="16.5" thickBot="1" x14ac:dyDescent="0.3">
      <c r="D33" s="123"/>
      <c r="E33" s="121" t="s">
        <v>2</v>
      </c>
      <c r="F33" s="121" t="s">
        <v>0</v>
      </c>
      <c r="J33" s="7"/>
      <c r="K33" s="123"/>
      <c r="L33" s="121" t="s">
        <v>2</v>
      </c>
      <c r="M33" s="121" t="s">
        <v>0</v>
      </c>
    </row>
    <row r="34" spans="4:14" ht="18.75" thickTop="1" x14ac:dyDescent="0.25">
      <c r="D34" s="124">
        <f>Spelers!B14</f>
        <v>0</v>
      </c>
      <c r="E34" s="125">
        <f>Spelers!D14</f>
        <v>0</v>
      </c>
      <c r="F34" s="126"/>
      <c r="G34" s="127" t="str">
        <f t="shared" ref="G34:G39" si="4">IF(A34=TRUE,SUM(E34+F34),"")</f>
        <v/>
      </c>
      <c r="H34" s="121"/>
      <c r="J34" s="128"/>
      <c r="K34" s="124">
        <f>Spelers!B2</f>
        <v>0</v>
      </c>
      <c r="L34" s="125">
        <f>Spelers!D2</f>
        <v>0</v>
      </c>
      <c r="M34" s="126"/>
      <c r="N34" s="127" t="str">
        <f t="shared" ref="N34:N39" si="5">IF(B34=TRUE,SUM(L34+M34),"")</f>
        <v/>
      </c>
    </row>
    <row r="35" spans="4:14" ht="18" x14ac:dyDescent="0.25">
      <c r="D35" s="129">
        <f>Spelers!B15</f>
        <v>0</v>
      </c>
      <c r="E35" s="130">
        <f>Spelers!D15</f>
        <v>0</v>
      </c>
      <c r="F35" s="131"/>
      <c r="G35" s="132" t="str">
        <f t="shared" si="4"/>
        <v/>
      </c>
      <c r="H35" s="121"/>
      <c r="J35" s="128"/>
      <c r="K35" s="129">
        <f>Spelers!B3</f>
        <v>0</v>
      </c>
      <c r="L35" s="130">
        <f>Spelers!D3</f>
        <v>0</v>
      </c>
      <c r="M35" s="131"/>
      <c r="N35" s="132" t="str">
        <f t="shared" si="5"/>
        <v/>
      </c>
    </row>
    <row r="36" spans="4:14" ht="18" x14ac:dyDescent="0.25">
      <c r="D36" s="129">
        <f>Spelers!B16</f>
        <v>0</v>
      </c>
      <c r="E36" s="130">
        <f>Spelers!D16</f>
        <v>0</v>
      </c>
      <c r="F36" s="131"/>
      <c r="G36" s="132" t="str">
        <f t="shared" si="4"/>
        <v/>
      </c>
      <c r="H36" s="121"/>
      <c r="J36" s="128"/>
      <c r="K36" s="129">
        <f>Spelers!B4</f>
        <v>0</v>
      </c>
      <c r="L36" s="130">
        <f>Spelers!D4</f>
        <v>0</v>
      </c>
      <c r="M36" s="131"/>
      <c r="N36" s="132" t="str">
        <f t="shared" si="5"/>
        <v/>
      </c>
    </row>
    <row r="37" spans="4:14" ht="18" x14ac:dyDescent="0.25">
      <c r="D37" s="129">
        <f>Spelers!B17</f>
        <v>0</v>
      </c>
      <c r="E37" s="130">
        <f>Spelers!D17</f>
        <v>0</v>
      </c>
      <c r="F37" s="131"/>
      <c r="G37" s="132" t="str">
        <f t="shared" si="4"/>
        <v/>
      </c>
      <c r="H37" s="121"/>
      <c r="J37" s="128"/>
      <c r="K37" s="129">
        <f>Spelers!B5</f>
        <v>0</v>
      </c>
      <c r="L37" s="130">
        <f>Spelers!D5</f>
        <v>0</v>
      </c>
      <c r="M37" s="131"/>
      <c r="N37" s="132" t="str">
        <f t="shared" si="5"/>
        <v/>
      </c>
    </row>
    <row r="38" spans="4:14" ht="18" x14ac:dyDescent="0.25">
      <c r="D38" s="129">
        <f>Spelers!B18</f>
        <v>0</v>
      </c>
      <c r="E38" s="130">
        <f>Spelers!D18</f>
        <v>0</v>
      </c>
      <c r="F38" s="131"/>
      <c r="G38" s="132" t="str">
        <f t="shared" si="4"/>
        <v/>
      </c>
      <c r="H38" s="121"/>
      <c r="J38" s="128"/>
      <c r="K38" s="129">
        <f>Spelers!B6</f>
        <v>0</v>
      </c>
      <c r="L38" s="130">
        <f>Spelers!D6</f>
        <v>0</v>
      </c>
      <c r="M38" s="131"/>
      <c r="N38" s="132" t="str">
        <f t="shared" si="5"/>
        <v/>
      </c>
    </row>
    <row r="39" spans="4:14" ht="18.75" thickBot="1" x14ac:dyDescent="0.3">
      <c r="D39" s="133">
        <f>Spelers!B19</f>
        <v>0</v>
      </c>
      <c r="E39" s="134">
        <f>Spelers!D19</f>
        <v>0</v>
      </c>
      <c r="F39" s="135"/>
      <c r="G39" s="136" t="str">
        <f t="shared" si="4"/>
        <v/>
      </c>
      <c r="H39" s="121"/>
      <c r="J39" s="128"/>
      <c r="K39" s="133">
        <f>Spelers!B7</f>
        <v>0</v>
      </c>
      <c r="L39" s="134">
        <f>Spelers!D7</f>
        <v>0</v>
      </c>
      <c r="M39" s="135"/>
      <c r="N39" s="136" t="str">
        <f t="shared" si="5"/>
        <v/>
      </c>
    </row>
    <row r="40" spans="4:14" ht="17.25" thickTop="1" thickBot="1" x14ac:dyDescent="0.3">
      <c r="D40" s="123"/>
      <c r="E40" s="123"/>
      <c r="F40" s="138" t="s">
        <v>1</v>
      </c>
      <c r="G40" s="139"/>
      <c r="H40" s="121"/>
      <c r="J40" s="7"/>
      <c r="K40" s="123"/>
      <c r="L40" s="123"/>
      <c r="M40" s="138" t="s">
        <v>1</v>
      </c>
      <c r="N40" s="139"/>
    </row>
    <row r="41" spans="4:14" ht="15.75" thickTop="1" x14ac:dyDescent="0.2"/>
  </sheetData>
  <mergeCells count="9">
    <mergeCell ref="E1:G1"/>
    <mergeCell ref="D31:G31"/>
    <mergeCell ref="K31:N31"/>
    <mergeCell ref="D3:G3"/>
    <mergeCell ref="K3:N3"/>
    <mergeCell ref="D17:G17"/>
    <mergeCell ref="K17:N17"/>
    <mergeCell ref="E29:G29"/>
    <mergeCell ref="E15:G15"/>
  </mergeCells>
  <conditionalFormatting sqref="D6:D11 K6:K11">
    <cfRule type="cellIs" dxfId="13" priority="6" operator="equal">
      <formula>0</formula>
    </cfRule>
  </conditionalFormatting>
  <conditionalFormatting sqref="D20:D25 K20:K25">
    <cfRule type="cellIs" dxfId="12" priority="4" operator="equal">
      <formula>0</formula>
    </cfRule>
  </conditionalFormatting>
  <conditionalFormatting sqref="D34:D39 K34:K39">
    <cfRule type="cellIs" dxfId="11" priority="2" operator="equal">
      <formula>0</formula>
    </cfRule>
  </conditionalFormatting>
  <pageMargins left="0.31496062992125984" right="0.70866141732283461" top="0.74803149606299213" bottom="0.3543307086614173" header="0.31496062992125984" footer="0.31496062992125984"/>
  <pageSetup paperSize="9" scale="91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3">
    <pageSetUpPr fitToPage="1"/>
  </sheetPr>
  <dimension ref="D1:O41"/>
  <sheetViews>
    <sheetView topLeftCell="A33" workbookViewId="0">
      <selection activeCell="K45" sqref="K45"/>
    </sheetView>
  </sheetViews>
  <sheetFormatPr defaultRowHeight="15" x14ac:dyDescent="0.2"/>
  <cols>
    <col min="1" max="3" width="1.77734375" customWidth="1"/>
    <col min="4" max="4" width="25.77734375" customWidth="1"/>
    <col min="8" max="10" width="1.77734375" customWidth="1"/>
    <col min="11" max="11" width="25.77734375" customWidth="1"/>
  </cols>
  <sheetData>
    <row r="1" spans="4:15" ht="21.75" thickTop="1" thickBot="1" x14ac:dyDescent="0.25">
      <c r="D1" s="148" t="s">
        <v>35</v>
      </c>
      <c r="E1" s="161" t="str">
        <f>Speelschema!E11</f>
        <v>BAAN  1 - 2</v>
      </c>
      <c r="F1" s="161"/>
      <c r="G1" s="162"/>
    </row>
    <row r="2" spans="4:15" ht="17.25" thickTop="1" thickBot="1" x14ac:dyDescent="0.25">
      <c r="D2" s="6"/>
      <c r="E2" s="6"/>
      <c r="F2" s="6"/>
      <c r="G2" s="6"/>
      <c r="H2" s="121"/>
      <c r="J2" s="6"/>
      <c r="K2" s="6"/>
      <c r="L2" s="6"/>
      <c r="M2" s="6"/>
      <c r="N2" s="6"/>
    </row>
    <row r="3" spans="4:15" ht="21.75" thickTop="1" thickBot="1" x14ac:dyDescent="0.25">
      <c r="D3" s="158">
        <f>Spelers!E14</f>
        <v>0</v>
      </c>
      <c r="E3" s="159"/>
      <c r="F3" s="159"/>
      <c r="G3" s="160"/>
      <c r="H3" s="121"/>
      <c r="J3" s="121"/>
      <c r="K3" s="158">
        <f>Spelers!E26</f>
        <v>0</v>
      </c>
      <c r="L3" s="159"/>
      <c r="M3" s="159"/>
      <c r="N3" s="160"/>
    </row>
    <row r="4" spans="4:15" ht="16.5" thickTop="1" x14ac:dyDescent="0.2">
      <c r="D4" s="6"/>
      <c r="E4" s="6"/>
      <c r="F4" s="6"/>
      <c r="G4" s="6"/>
      <c r="H4" s="121"/>
      <c r="J4" s="6"/>
      <c r="K4" s="6"/>
      <c r="L4" s="6"/>
      <c r="M4" s="6"/>
      <c r="N4" s="6"/>
    </row>
    <row r="5" spans="4:15" ht="16.5" thickBot="1" x14ac:dyDescent="0.3">
      <c r="D5" s="138"/>
      <c r="E5" s="121" t="s">
        <v>2</v>
      </c>
      <c r="F5" s="121" t="s">
        <v>0</v>
      </c>
      <c r="G5" s="6"/>
      <c r="H5" s="121"/>
      <c r="J5" s="6"/>
      <c r="K5" s="138"/>
      <c r="L5" s="121" t="s">
        <v>2</v>
      </c>
      <c r="M5" s="121" t="s">
        <v>0</v>
      </c>
      <c r="N5" s="6"/>
    </row>
    <row r="6" spans="4:15" ht="18.75" customHeight="1" thickTop="1" x14ac:dyDescent="0.25">
      <c r="D6" s="140">
        <f>Spelers!B14</f>
        <v>0</v>
      </c>
      <c r="E6" s="125">
        <f>Spelers!D14</f>
        <v>0</v>
      </c>
      <c r="F6" s="126"/>
      <c r="G6" s="127" t="str">
        <f t="shared" ref="G6:G11" si="0">IF(A6=TRUE,SUM(E6+F6),"")</f>
        <v/>
      </c>
      <c r="H6" s="121"/>
      <c r="J6" s="128"/>
      <c r="K6" s="140">
        <f>Spelers!B26</f>
        <v>0</v>
      </c>
      <c r="L6" s="125">
        <f>Spelers!D26</f>
        <v>0</v>
      </c>
      <c r="M6" s="126"/>
      <c r="N6" s="127" t="str">
        <f t="shared" ref="N6:N11" si="1">IF(B6=TRUE,SUM(L6+M6),"")</f>
        <v/>
      </c>
    </row>
    <row r="7" spans="4:15" ht="18" x14ac:dyDescent="0.25">
      <c r="D7" s="141">
        <f>Spelers!B15</f>
        <v>0</v>
      </c>
      <c r="E7" s="130">
        <f>Spelers!D15</f>
        <v>0</v>
      </c>
      <c r="F7" s="131"/>
      <c r="G7" s="132" t="str">
        <f t="shared" si="0"/>
        <v/>
      </c>
      <c r="H7" s="121"/>
      <c r="J7" s="128"/>
      <c r="K7" s="141">
        <f>Spelers!B27</f>
        <v>0</v>
      </c>
      <c r="L7" s="130">
        <f>Spelers!D27</f>
        <v>0</v>
      </c>
      <c r="M7" s="131"/>
      <c r="N7" s="132" t="str">
        <f t="shared" si="1"/>
        <v/>
      </c>
    </row>
    <row r="8" spans="4:15" ht="18" x14ac:dyDescent="0.25">
      <c r="D8" s="141">
        <f>Spelers!B16</f>
        <v>0</v>
      </c>
      <c r="E8" s="130">
        <f>Spelers!D16</f>
        <v>0</v>
      </c>
      <c r="F8" s="131"/>
      <c r="G8" s="132" t="str">
        <f t="shared" si="0"/>
        <v/>
      </c>
      <c r="H8" s="121"/>
      <c r="J8" s="128"/>
      <c r="K8" s="141">
        <f>Spelers!B28</f>
        <v>0</v>
      </c>
      <c r="L8" s="130">
        <f>Spelers!D28</f>
        <v>0</v>
      </c>
      <c r="M8" s="131"/>
      <c r="N8" s="132" t="str">
        <f t="shared" si="1"/>
        <v/>
      </c>
    </row>
    <row r="9" spans="4:15" ht="18" x14ac:dyDescent="0.25">
      <c r="D9" s="141">
        <f>Spelers!B17</f>
        <v>0</v>
      </c>
      <c r="E9" s="130">
        <f>Spelers!D17</f>
        <v>0</v>
      </c>
      <c r="F9" s="131"/>
      <c r="G9" s="132" t="str">
        <f t="shared" si="0"/>
        <v/>
      </c>
      <c r="H9" s="121"/>
      <c r="J9" s="128"/>
      <c r="K9" s="141">
        <f>Spelers!B29</f>
        <v>0</v>
      </c>
      <c r="L9" s="130">
        <f>Spelers!D29</f>
        <v>0</v>
      </c>
      <c r="M9" s="131"/>
      <c r="N9" s="132" t="str">
        <f t="shared" si="1"/>
        <v/>
      </c>
    </row>
    <row r="10" spans="4:15" ht="18" x14ac:dyDescent="0.25">
      <c r="D10" s="141">
        <f>Spelers!B18</f>
        <v>0</v>
      </c>
      <c r="E10" s="130">
        <f>Spelers!D18</f>
        <v>0</v>
      </c>
      <c r="F10" s="131"/>
      <c r="G10" s="132" t="str">
        <f t="shared" si="0"/>
        <v/>
      </c>
      <c r="H10" s="121"/>
      <c r="J10" s="128"/>
      <c r="K10" s="141">
        <f>Spelers!B30</f>
        <v>0</v>
      </c>
      <c r="L10" s="130">
        <f>Spelers!D30</f>
        <v>0</v>
      </c>
      <c r="M10" s="131"/>
      <c r="N10" s="132" t="str">
        <f t="shared" si="1"/>
        <v/>
      </c>
    </row>
    <row r="11" spans="4:15" ht="18.75" thickBot="1" x14ac:dyDescent="0.3">
      <c r="D11" s="142">
        <f>Spelers!B19</f>
        <v>0</v>
      </c>
      <c r="E11" s="134">
        <f>Spelers!D19</f>
        <v>0</v>
      </c>
      <c r="F11" s="135"/>
      <c r="G11" s="136" t="str">
        <f t="shared" si="0"/>
        <v/>
      </c>
      <c r="H11" s="121"/>
      <c r="J11" s="128"/>
      <c r="K11" s="142">
        <f>Spelers!B31</f>
        <v>0</v>
      </c>
      <c r="L11" s="134">
        <f>Spelers!D31</f>
        <v>0</v>
      </c>
      <c r="M11" s="135"/>
      <c r="N11" s="136" t="str">
        <f t="shared" si="1"/>
        <v/>
      </c>
    </row>
    <row r="12" spans="4:15" ht="17.25" thickTop="1" thickBot="1" x14ac:dyDescent="0.3">
      <c r="D12" s="138"/>
      <c r="E12" s="138"/>
      <c r="F12" s="138" t="s">
        <v>1</v>
      </c>
      <c r="G12" s="139"/>
      <c r="H12" s="121"/>
      <c r="J12" s="6"/>
      <c r="K12" s="138"/>
      <c r="L12" s="138"/>
      <c r="M12" s="138" t="s">
        <v>1</v>
      </c>
      <c r="N12" s="139"/>
    </row>
    <row r="13" spans="4:15" ht="15.75" thickTop="1" x14ac:dyDescent="0.2"/>
    <row r="14" spans="4:15" ht="80.099999999999994" customHeight="1" thickBot="1" x14ac:dyDescent="0.25">
      <c r="D14" s="147" t="s">
        <v>29</v>
      </c>
      <c r="E14" s="147" t="s">
        <v>29</v>
      </c>
      <c r="F14" s="147" t="s">
        <v>29</v>
      </c>
      <c r="G14" s="147" t="s">
        <v>29</v>
      </c>
      <c r="H14" s="147" t="s">
        <v>29</v>
      </c>
      <c r="I14" s="147" t="s">
        <v>29</v>
      </c>
      <c r="J14" s="147" t="s">
        <v>29</v>
      </c>
      <c r="K14" s="147" t="s">
        <v>29</v>
      </c>
      <c r="L14" s="147" t="s">
        <v>29</v>
      </c>
      <c r="M14" s="147" t="s">
        <v>29</v>
      </c>
      <c r="N14" s="147" t="s">
        <v>29</v>
      </c>
      <c r="O14" s="73" t="s">
        <v>30</v>
      </c>
    </row>
    <row r="15" spans="4:15" ht="21.75" thickTop="1" thickBot="1" x14ac:dyDescent="0.25">
      <c r="D15" s="148" t="s">
        <v>35</v>
      </c>
      <c r="E15" s="161" t="str">
        <f>Speelschema!I11</f>
        <v>BAAN  3 - 4</v>
      </c>
      <c r="F15" s="161"/>
      <c r="G15" s="162"/>
    </row>
    <row r="16" spans="4:15" ht="16.5" thickTop="1" thickBot="1" x14ac:dyDescent="0.25">
      <c r="D16" s="6"/>
      <c r="E16" s="6"/>
      <c r="F16" s="6"/>
      <c r="G16" s="6"/>
      <c r="H16" s="6"/>
      <c r="J16" s="6"/>
      <c r="K16" s="6"/>
      <c r="L16" s="6"/>
      <c r="M16" s="6"/>
      <c r="N16" s="6"/>
    </row>
    <row r="17" spans="4:14" ht="21.75" thickTop="1" thickBot="1" x14ac:dyDescent="0.25">
      <c r="D17" s="158">
        <f>Spelers!E20</f>
        <v>0</v>
      </c>
      <c r="E17" s="159"/>
      <c r="F17" s="159"/>
      <c r="G17" s="160"/>
      <c r="H17" s="6"/>
      <c r="J17" s="121"/>
      <c r="K17" s="158">
        <f>Spelers!E2</f>
        <v>0</v>
      </c>
      <c r="L17" s="159"/>
      <c r="M17" s="159"/>
      <c r="N17" s="160"/>
    </row>
    <row r="18" spans="4:14" ht="15.75" thickTop="1" x14ac:dyDescent="0.2">
      <c r="D18" s="6"/>
      <c r="E18" s="6"/>
      <c r="F18" s="6"/>
      <c r="G18" s="6"/>
      <c r="H18" s="6"/>
      <c r="J18" s="6"/>
      <c r="K18" s="6"/>
      <c r="L18" s="6"/>
      <c r="M18" s="6"/>
      <c r="N18" s="6"/>
    </row>
    <row r="19" spans="4:14" ht="16.5" thickBot="1" x14ac:dyDescent="0.3">
      <c r="D19" s="138"/>
      <c r="E19" s="121" t="s">
        <v>2</v>
      </c>
      <c r="F19" s="121" t="s">
        <v>0</v>
      </c>
      <c r="G19" s="6"/>
      <c r="H19" s="6"/>
      <c r="J19" s="6"/>
      <c r="K19" s="138"/>
      <c r="L19" s="121" t="s">
        <v>2</v>
      </c>
      <c r="M19" s="121" t="s">
        <v>0</v>
      </c>
      <c r="N19" s="6"/>
    </row>
    <row r="20" spans="4:14" ht="18.75" thickTop="1" x14ac:dyDescent="0.25">
      <c r="D20" s="140">
        <f>Spelers!B20</f>
        <v>0</v>
      </c>
      <c r="E20" s="125">
        <f>Spelers!D20</f>
        <v>0</v>
      </c>
      <c r="F20" s="143"/>
      <c r="G20" s="127" t="str">
        <f t="shared" ref="G20:G25" si="2">IF(A20=TRUE,SUM(E20+F20),"")</f>
        <v/>
      </c>
      <c r="H20" s="121"/>
      <c r="J20" s="128"/>
      <c r="K20" s="140">
        <f>Spelers!B2</f>
        <v>0</v>
      </c>
      <c r="L20" s="125">
        <f>Spelers!D2</f>
        <v>0</v>
      </c>
      <c r="M20" s="143"/>
      <c r="N20" s="127" t="str">
        <f t="shared" ref="N20:N25" si="3">IF(B20=TRUE,SUM(L20+M20),"")</f>
        <v/>
      </c>
    </row>
    <row r="21" spans="4:14" ht="18" x14ac:dyDescent="0.25">
      <c r="D21" s="141">
        <f>Spelers!B21</f>
        <v>0</v>
      </c>
      <c r="E21" s="130">
        <f>Spelers!D21</f>
        <v>0</v>
      </c>
      <c r="F21" s="144"/>
      <c r="G21" s="132" t="str">
        <f t="shared" si="2"/>
        <v/>
      </c>
      <c r="H21" s="121"/>
      <c r="J21" s="128"/>
      <c r="K21" s="141">
        <f>Spelers!B3</f>
        <v>0</v>
      </c>
      <c r="L21" s="130">
        <f>Spelers!D3</f>
        <v>0</v>
      </c>
      <c r="M21" s="144"/>
      <c r="N21" s="132" t="str">
        <f t="shared" si="3"/>
        <v/>
      </c>
    </row>
    <row r="22" spans="4:14" ht="18" x14ac:dyDescent="0.25">
      <c r="D22" s="141">
        <f>Spelers!B22</f>
        <v>0</v>
      </c>
      <c r="E22" s="130">
        <f>Spelers!D22</f>
        <v>0</v>
      </c>
      <c r="F22" s="144"/>
      <c r="G22" s="132" t="str">
        <f t="shared" si="2"/>
        <v/>
      </c>
      <c r="H22" s="121"/>
      <c r="J22" s="128"/>
      <c r="K22" s="141">
        <f>Spelers!B4</f>
        <v>0</v>
      </c>
      <c r="L22" s="130">
        <f>Spelers!D4</f>
        <v>0</v>
      </c>
      <c r="M22" s="144"/>
      <c r="N22" s="132" t="str">
        <f t="shared" si="3"/>
        <v/>
      </c>
    </row>
    <row r="23" spans="4:14" ht="18" x14ac:dyDescent="0.25">
      <c r="D23" s="141">
        <f>Spelers!B23</f>
        <v>0</v>
      </c>
      <c r="E23" s="130">
        <f>Spelers!D23</f>
        <v>0</v>
      </c>
      <c r="F23" s="144"/>
      <c r="G23" s="132" t="str">
        <f t="shared" si="2"/>
        <v/>
      </c>
      <c r="H23" s="121"/>
      <c r="J23" s="128"/>
      <c r="K23" s="141">
        <f>Spelers!B5</f>
        <v>0</v>
      </c>
      <c r="L23" s="130">
        <f>Spelers!D5</f>
        <v>0</v>
      </c>
      <c r="M23" s="144"/>
      <c r="N23" s="132" t="str">
        <f t="shared" si="3"/>
        <v/>
      </c>
    </row>
    <row r="24" spans="4:14" ht="18" x14ac:dyDescent="0.25">
      <c r="D24" s="141">
        <f>Spelers!B24</f>
        <v>0</v>
      </c>
      <c r="E24" s="130">
        <f>Spelers!D24</f>
        <v>0</v>
      </c>
      <c r="F24" s="144"/>
      <c r="G24" s="132" t="str">
        <f t="shared" si="2"/>
        <v/>
      </c>
      <c r="H24" s="121"/>
      <c r="J24" s="128"/>
      <c r="K24" s="141">
        <f>Spelers!B6</f>
        <v>0</v>
      </c>
      <c r="L24" s="130">
        <f>Spelers!D6</f>
        <v>0</v>
      </c>
      <c r="M24" s="144"/>
      <c r="N24" s="132" t="str">
        <f t="shared" si="3"/>
        <v/>
      </c>
    </row>
    <row r="25" spans="4:14" ht="18.75" thickBot="1" x14ac:dyDescent="0.3">
      <c r="D25" s="142">
        <f>Spelers!B25</f>
        <v>0</v>
      </c>
      <c r="E25" s="134">
        <f>Spelers!D25</f>
        <v>0</v>
      </c>
      <c r="F25" s="145"/>
      <c r="G25" s="136" t="str">
        <f t="shared" si="2"/>
        <v/>
      </c>
      <c r="H25" s="121"/>
      <c r="J25" s="128"/>
      <c r="K25" s="142">
        <f>Spelers!B7</f>
        <v>0</v>
      </c>
      <c r="L25" s="134">
        <f>Spelers!D7</f>
        <v>0</v>
      </c>
      <c r="M25" s="145"/>
      <c r="N25" s="136" t="str">
        <f t="shared" si="3"/>
        <v/>
      </c>
    </row>
    <row r="26" spans="4:14" ht="17.25" thickTop="1" thickBot="1" x14ac:dyDescent="0.3">
      <c r="D26" s="138"/>
      <c r="E26" s="138"/>
      <c r="F26" s="138" t="s">
        <v>1</v>
      </c>
      <c r="G26" s="139"/>
      <c r="H26" s="121"/>
      <c r="J26" s="6"/>
      <c r="K26" s="138"/>
      <c r="L26" s="138"/>
      <c r="M26" s="138" t="s">
        <v>1</v>
      </c>
      <c r="N26" s="139"/>
    </row>
    <row r="27" spans="4:14" ht="15.75" thickTop="1" x14ac:dyDescent="0.2"/>
    <row r="28" spans="4:14" ht="15.75" thickBot="1" x14ac:dyDescent="0.25"/>
    <row r="29" spans="4:14" ht="21.75" thickTop="1" thickBot="1" x14ac:dyDescent="0.25">
      <c r="D29" s="148" t="s">
        <v>35</v>
      </c>
      <c r="E29" s="161" t="str">
        <f>Speelschema!M11</f>
        <v>BAAN  5 - 6</v>
      </c>
      <c r="F29" s="161"/>
      <c r="G29" s="162"/>
    </row>
    <row r="30" spans="4:14" ht="16.5" thickTop="1" thickBot="1" x14ac:dyDescent="0.25">
      <c r="D30" s="6"/>
      <c r="E30" s="6"/>
      <c r="F30" s="6"/>
      <c r="G30" s="6"/>
      <c r="H30" s="6"/>
      <c r="J30" s="6"/>
      <c r="K30" s="6"/>
      <c r="L30" s="6"/>
      <c r="M30" s="6"/>
      <c r="N30" s="6"/>
    </row>
    <row r="31" spans="4:14" ht="21.75" thickTop="1" thickBot="1" x14ac:dyDescent="0.25">
      <c r="D31" s="158">
        <f>Spelers!E32</f>
        <v>0</v>
      </c>
      <c r="E31" s="159"/>
      <c r="F31" s="159"/>
      <c r="G31" s="160"/>
      <c r="H31" s="6"/>
      <c r="J31" s="121"/>
      <c r="K31" s="158">
        <f>Spelers!E8</f>
        <v>0</v>
      </c>
      <c r="L31" s="159"/>
      <c r="M31" s="159"/>
      <c r="N31" s="160"/>
    </row>
    <row r="32" spans="4:14" ht="15.75" thickTop="1" x14ac:dyDescent="0.2">
      <c r="D32" s="6"/>
      <c r="E32" s="6"/>
      <c r="F32" s="6"/>
      <c r="G32" s="6"/>
      <c r="H32" s="6"/>
      <c r="J32" s="6"/>
      <c r="K32" s="6"/>
      <c r="L32" s="6"/>
      <c r="M32" s="6"/>
      <c r="N32" s="6"/>
    </row>
    <row r="33" spans="4:14" ht="16.5" thickBot="1" x14ac:dyDescent="0.3">
      <c r="D33" s="138"/>
      <c r="E33" s="121" t="s">
        <v>2</v>
      </c>
      <c r="F33" s="121" t="s">
        <v>0</v>
      </c>
      <c r="G33" s="6"/>
      <c r="H33" s="6"/>
      <c r="J33" s="6"/>
      <c r="K33" s="138"/>
      <c r="L33" s="121" t="s">
        <v>2</v>
      </c>
      <c r="M33" s="121" t="s">
        <v>0</v>
      </c>
      <c r="N33" s="6"/>
    </row>
    <row r="34" spans="4:14" ht="18.75" thickTop="1" x14ac:dyDescent="0.25">
      <c r="D34" s="140">
        <f>Spelers!B32</f>
        <v>0</v>
      </c>
      <c r="E34" s="125">
        <f>Spelers!D32</f>
        <v>0</v>
      </c>
      <c r="F34" s="126"/>
      <c r="G34" s="127" t="str">
        <f t="shared" ref="G34:G39" si="4">IF(A34=TRUE,SUM(E34+F34),"")</f>
        <v/>
      </c>
      <c r="H34" s="121"/>
      <c r="J34" s="128"/>
      <c r="K34" s="140">
        <f>Spelers!B8</f>
        <v>0</v>
      </c>
      <c r="L34" s="125">
        <f>Spelers!D8</f>
        <v>0</v>
      </c>
      <c r="M34" s="126"/>
      <c r="N34" s="127" t="str">
        <f t="shared" ref="N34:N39" si="5">IF(B34=TRUE,SUM(L34+M34),"")</f>
        <v/>
      </c>
    </row>
    <row r="35" spans="4:14" ht="18" x14ac:dyDescent="0.25">
      <c r="D35" s="141">
        <f>Spelers!B33</f>
        <v>0</v>
      </c>
      <c r="E35" s="130">
        <f>Spelers!D33</f>
        <v>0</v>
      </c>
      <c r="F35" s="131"/>
      <c r="G35" s="132" t="str">
        <f t="shared" si="4"/>
        <v/>
      </c>
      <c r="H35" s="121"/>
      <c r="J35" s="128"/>
      <c r="K35" s="141">
        <f>Spelers!B9</f>
        <v>0</v>
      </c>
      <c r="L35" s="130">
        <f>Spelers!D9</f>
        <v>0</v>
      </c>
      <c r="M35" s="131"/>
      <c r="N35" s="132" t="str">
        <f t="shared" si="5"/>
        <v/>
      </c>
    </row>
    <row r="36" spans="4:14" ht="18" x14ac:dyDescent="0.25">
      <c r="D36" s="141">
        <f>Spelers!B34</f>
        <v>0</v>
      </c>
      <c r="E36" s="130">
        <f>Spelers!D34</f>
        <v>0</v>
      </c>
      <c r="F36" s="131"/>
      <c r="G36" s="132" t="str">
        <f t="shared" si="4"/>
        <v/>
      </c>
      <c r="H36" s="121"/>
      <c r="J36" s="128"/>
      <c r="K36" s="141">
        <f>Spelers!B10</f>
        <v>0</v>
      </c>
      <c r="L36" s="130">
        <f>Spelers!D10</f>
        <v>0</v>
      </c>
      <c r="M36" s="131"/>
      <c r="N36" s="132" t="str">
        <f t="shared" si="5"/>
        <v/>
      </c>
    </row>
    <row r="37" spans="4:14" ht="18" x14ac:dyDescent="0.25">
      <c r="D37" s="141">
        <f>Spelers!B35</f>
        <v>0</v>
      </c>
      <c r="E37" s="130">
        <f>Spelers!D35</f>
        <v>0</v>
      </c>
      <c r="F37" s="131"/>
      <c r="G37" s="132" t="str">
        <f t="shared" si="4"/>
        <v/>
      </c>
      <c r="H37" s="121"/>
      <c r="J37" s="128"/>
      <c r="K37" s="141">
        <f>Spelers!B11</f>
        <v>0</v>
      </c>
      <c r="L37" s="130">
        <f>Spelers!D11</f>
        <v>0</v>
      </c>
      <c r="M37" s="131"/>
      <c r="N37" s="132" t="str">
        <f t="shared" si="5"/>
        <v/>
      </c>
    </row>
    <row r="38" spans="4:14" ht="18" x14ac:dyDescent="0.25">
      <c r="D38" s="141">
        <f>Spelers!B36</f>
        <v>0</v>
      </c>
      <c r="E38" s="130">
        <f>Spelers!D36</f>
        <v>0</v>
      </c>
      <c r="F38" s="131"/>
      <c r="G38" s="132" t="str">
        <f t="shared" si="4"/>
        <v/>
      </c>
      <c r="H38" s="121"/>
      <c r="J38" s="128"/>
      <c r="K38" s="141">
        <f>Spelers!B12</f>
        <v>0</v>
      </c>
      <c r="L38" s="130">
        <f>Spelers!D12</f>
        <v>0</v>
      </c>
      <c r="M38" s="131"/>
      <c r="N38" s="132" t="str">
        <f t="shared" si="5"/>
        <v/>
      </c>
    </row>
    <row r="39" spans="4:14" ht="18.75" thickBot="1" x14ac:dyDescent="0.3">
      <c r="D39" s="142">
        <f>Spelers!B37</f>
        <v>0</v>
      </c>
      <c r="E39" s="134">
        <f>Spelers!D37</f>
        <v>0</v>
      </c>
      <c r="F39" s="135"/>
      <c r="G39" s="136" t="str">
        <f t="shared" si="4"/>
        <v/>
      </c>
      <c r="H39" s="121"/>
      <c r="J39" s="128"/>
      <c r="K39" s="142">
        <f>Spelers!B13</f>
        <v>0</v>
      </c>
      <c r="L39" s="134">
        <f>Spelers!D13</f>
        <v>0</v>
      </c>
      <c r="M39" s="135"/>
      <c r="N39" s="136" t="str">
        <f t="shared" si="5"/>
        <v/>
      </c>
    </row>
    <row r="40" spans="4:14" ht="17.25" thickTop="1" thickBot="1" x14ac:dyDescent="0.3">
      <c r="D40" s="138"/>
      <c r="E40" s="138"/>
      <c r="F40" s="138" t="s">
        <v>1</v>
      </c>
      <c r="G40" s="139"/>
      <c r="H40" s="121"/>
      <c r="J40" s="6"/>
      <c r="K40" s="138"/>
      <c r="L40" s="138"/>
      <c r="M40" s="138" t="s">
        <v>1</v>
      </c>
      <c r="N40" s="139"/>
    </row>
    <row r="41" spans="4:14" ht="15.75" thickTop="1" x14ac:dyDescent="0.2"/>
  </sheetData>
  <mergeCells count="9">
    <mergeCell ref="E1:G1"/>
    <mergeCell ref="D31:G31"/>
    <mergeCell ref="K31:N31"/>
    <mergeCell ref="D3:G3"/>
    <mergeCell ref="K3:N3"/>
    <mergeCell ref="D17:G17"/>
    <mergeCell ref="K17:N17"/>
    <mergeCell ref="E29:G29"/>
    <mergeCell ref="E15:G15"/>
  </mergeCells>
  <conditionalFormatting sqref="D6:D11 K6:K11">
    <cfRule type="cellIs" dxfId="10" priority="6" operator="equal">
      <formula>0</formula>
    </cfRule>
  </conditionalFormatting>
  <conditionalFormatting sqref="D20:D25 K20:K25">
    <cfRule type="cellIs" dxfId="9" priority="4" operator="equal">
      <formula>0</formula>
    </cfRule>
  </conditionalFormatting>
  <conditionalFormatting sqref="D34:D39 K34:K39">
    <cfRule type="cellIs" dxfId="8" priority="2" operator="equal">
      <formula>0</formula>
    </cfRule>
  </conditionalFormatting>
  <pageMargins left="0.31496062992125984" right="0.70866141732283461" top="0.74803149606299213" bottom="0.3543307086614173" header="0.31496062992125984" footer="0.31496062992125984"/>
  <pageSetup paperSize="9" scale="91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4">
    <pageSetUpPr fitToPage="1"/>
  </sheetPr>
  <dimension ref="D1:O41"/>
  <sheetViews>
    <sheetView workbookViewId="0">
      <selection activeCell="H1" sqref="H1:J1048576"/>
    </sheetView>
  </sheetViews>
  <sheetFormatPr defaultRowHeight="15" x14ac:dyDescent="0.2"/>
  <cols>
    <col min="1" max="3" width="1.77734375" customWidth="1"/>
    <col min="4" max="4" width="25.77734375" customWidth="1"/>
    <col min="8" max="10" width="1.77734375" customWidth="1"/>
    <col min="11" max="11" width="25.77734375" customWidth="1"/>
  </cols>
  <sheetData>
    <row r="1" spans="4:15" ht="21.75" thickTop="1" thickBot="1" x14ac:dyDescent="0.25">
      <c r="D1" s="148" t="s">
        <v>36</v>
      </c>
      <c r="E1" s="161" t="str">
        <f>Speelschema!E11</f>
        <v>BAAN  1 - 2</v>
      </c>
      <c r="F1" s="161"/>
      <c r="G1" s="162"/>
    </row>
    <row r="2" spans="4:15" ht="17.25" thickTop="1" thickBot="1" x14ac:dyDescent="0.25">
      <c r="H2" s="121"/>
    </row>
    <row r="3" spans="4:15" ht="21.75" thickTop="1" thickBot="1" x14ac:dyDescent="0.25">
      <c r="D3" s="158">
        <f>Spelers!E8</f>
        <v>0</v>
      </c>
      <c r="E3" s="159"/>
      <c r="F3" s="159"/>
      <c r="G3" s="160"/>
      <c r="H3" s="121"/>
      <c r="K3" s="158">
        <f>Spelers!E14</f>
        <v>0</v>
      </c>
      <c r="L3" s="159"/>
      <c r="M3" s="159"/>
      <c r="N3" s="160"/>
    </row>
    <row r="4" spans="4:15" ht="16.5" thickTop="1" x14ac:dyDescent="0.2">
      <c r="H4" s="121"/>
    </row>
    <row r="5" spans="4:15" ht="16.5" thickBot="1" x14ac:dyDescent="0.3">
      <c r="D5" s="123"/>
      <c r="E5" s="121" t="s">
        <v>2</v>
      </c>
      <c r="F5" s="121" t="s">
        <v>0</v>
      </c>
      <c r="H5" s="121"/>
      <c r="K5" s="123"/>
      <c r="L5" s="121" t="s">
        <v>2</v>
      </c>
      <c r="M5" s="121" t="s">
        <v>0</v>
      </c>
    </row>
    <row r="6" spans="4:15" ht="18.75" customHeight="1" thickTop="1" x14ac:dyDescent="0.25">
      <c r="D6" s="124">
        <f>Spelers!B8</f>
        <v>0</v>
      </c>
      <c r="E6" s="125">
        <f>Spelers!D8</f>
        <v>0</v>
      </c>
      <c r="F6" s="126"/>
      <c r="G6" s="127" t="str">
        <f t="shared" ref="G6:G11" si="0">IF(A6=TRUE,SUM(E6+F6),"")</f>
        <v/>
      </c>
      <c r="H6" s="121"/>
      <c r="K6" s="124">
        <f>Spelers!B14</f>
        <v>0</v>
      </c>
      <c r="L6" s="125">
        <f>Spelers!D14</f>
        <v>0</v>
      </c>
      <c r="M6" s="126"/>
      <c r="N6" s="127" t="str">
        <f t="shared" ref="N6:N11" si="1">IF(B6=TRUE,SUM(L6+M6),"")</f>
        <v/>
      </c>
    </row>
    <row r="7" spans="4:15" ht="18.75" customHeight="1" x14ac:dyDescent="0.25">
      <c r="D7" s="129">
        <f>Spelers!B9</f>
        <v>0</v>
      </c>
      <c r="E7" s="130">
        <f>Spelers!D9</f>
        <v>0</v>
      </c>
      <c r="F7" s="131"/>
      <c r="G7" s="132" t="str">
        <f t="shared" si="0"/>
        <v/>
      </c>
      <c r="H7" s="121"/>
      <c r="K7" s="129">
        <f>Spelers!B15</f>
        <v>0</v>
      </c>
      <c r="L7" s="130">
        <f>Spelers!D15</f>
        <v>0</v>
      </c>
      <c r="M7" s="131"/>
      <c r="N7" s="132" t="str">
        <f t="shared" si="1"/>
        <v/>
      </c>
    </row>
    <row r="8" spans="4:15" ht="18.75" customHeight="1" x14ac:dyDescent="0.25">
      <c r="D8" s="129">
        <f>Spelers!B10</f>
        <v>0</v>
      </c>
      <c r="E8" s="130">
        <f>Spelers!D10</f>
        <v>0</v>
      </c>
      <c r="F8" s="131"/>
      <c r="G8" s="132" t="str">
        <f t="shared" si="0"/>
        <v/>
      </c>
      <c r="H8" s="121"/>
      <c r="K8" s="129">
        <f>Spelers!B16</f>
        <v>0</v>
      </c>
      <c r="L8" s="130">
        <f>Spelers!D16</f>
        <v>0</v>
      </c>
      <c r="M8" s="131"/>
      <c r="N8" s="132" t="str">
        <f t="shared" si="1"/>
        <v/>
      </c>
    </row>
    <row r="9" spans="4:15" ht="18.75" customHeight="1" x14ac:dyDescent="0.25">
      <c r="D9" s="129">
        <f>Spelers!B11</f>
        <v>0</v>
      </c>
      <c r="E9" s="130">
        <f>Spelers!D11</f>
        <v>0</v>
      </c>
      <c r="F9" s="131"/>
      <c r="G9" s="132" t="str">
        <f t="shared" si="0"/>
        <v/>
      </c>
      <c r="H9" s="121"/>
      <c r="K9" s="129">
        <f>Spelers!B17</f>
        <v>0</v>
      </c>
      <c r="L9" s="130">
        <f>Spelers!D17</f>
        <v>0</v>
      </c>
      <c r="M9" s="131"/>
      <c r="N9" s="132" t="str">
        <f t="shared" si="1"/>
        <v/>
      </c>
    </row>
    <row r="10" spans="4:15" ht="18.75" customHeight="1" x14ac:dyDescent="0.25">
      <c r="D10" s="129">
        <f>Spelers!B12</f>
        <v>0</v>
      </c>
      <c r="E10" s="130">
        <f>Spelers!D12</f>
        <v>0</v>
      </c>
      <c r="F10" s="131"/>
      <c r="G10" s="132" t="str">
        <f t="shared" si="0"/>
        <v/>
      </c>
      <c r="H10" s="121"/>
      <c r="K10" s="129">
        <f>Spelers!B18</f>
        <v>0</v>
      </c>
      <c r="L10" s="130">
        <f>Spelers!D18</f>
        <v>0</v>
      </c>
      <c r="M10" s="131"/>
      <c r="N10" s="132" t="str">
        <f t="shared" si="1"/>
        <v/>
      </c>
    </row>
    <row r="11" spans="4:15" ht="18.75" customHeight="1" thickBot="1" x14ac:dyDescent="0.3">
      <c r="D11" s="133">
        <f>Spelers!B13</f>
        <v>0</v>
      </c>
      <c r="E11" s="134">
        <f>Spelers!D13</f>
        <v>0</v>
      </c>
      <c r="F11" s="135"/>
      <c r="G11" s="136" t="str">
        <f t="shared" si="0"/>
        <v/>
      </c>
      <c r="H11" s="121"/>
      <c r="K11" s="133">
        <f>Spelers!B19</f>
        <v>0</v>
      </c>
      <c r="L11" s="134">
        <f>Spelers!D19</f>
        <v>0</v>
      </c>
      <c r="M11" s="135"/>
      <c r="N11" s="136" t="str">
        <f t="shared" si="1"/>
        <v/>
      </c>
    </row>
    <row r="12" spans="4:15" ht="17.25" thickTop="1" thickBot="1" x14ac:dyDescent="0.3">
      <c r="D12" s="123"/>
      <c r="E12" s="123"/>
      <c r="F12" s="138" t="s">
        <v>1</v>
      </c>
      <c r="G12" s="139"/>
      <c r="H12" s="121"/>
      <c r="K12" s="123"/>
      <c r="L12" s="123"/>
      <c r="M12" s="138" t="s">
        <v>1</v>
      </c>
      <c r="N12" s="139"/>
    </row>
    <row r="13" spans="4:15" ht="15.75" thickTop="1" x14ac:dyDescent="0.2"/>
    <row r="14" spans="4:15" ht="80.099999999999994" customHeight="1" thickBot="1" x14ac:dyDescent="0.25">
      <c r="D14" s="147" t="s">
        <v>29</v>
      </c>
      <c r="E14" s="147" t="s">
        <v>29</v>
      </c>
      <c r="F14" s="147" t="s">
        <v>29</v>
      </c>
      <c r="G14" s="147" t="s">
        <v>29</v>
      </c>
      <c r="H14" s="147" t="s">
        <v>29</v>
      </c>
      <c r="I14" s="147" t="s">
        <v>29</v>
      </c>
      <c r="J14" s="147" t="s">
        <v>29</v>
      </c>
      <c r="K14" s="147" t="s">
        <v>29</v>
      </c>
      <c r="L14" s="147" t="s">
        <v>29</v>
      </c>
      <c r="M14" s="147" t="s">
        <v>29</v>
      </c>
      <c r="N14" s="147" t="s">
        <v>29</v>
      </c>
      <c r="O14" s="73" t="s">
        <v>30</v>
      </c>
    </row>
    <row r="15" spans="4:15" ht="21.75" thickTop="1" thickBot="1" x14ac:dyDescent="0.25">
      <c r="D15" s="148" t="s">
        <v>37</v>
      </c>
      <c r="E15" s="161" t="str">
        <f>Speelschema!I11</f>
        <v>BAAN  3 - 4</v>
      </c>
      <c r="F15" s="161"/>
      <c r="G15" s="162"/>
    </row>
    <row r="16" spans="4:15" ht="16.5" thickTop="1" thickBot="1" x14ac:dyDescent="0.25"/>
    <row r="17" spans="4:14" ht="21.75" thickTop="1" thickBot="1" x14ac:dyDescent="0.25">
      <c r="D17" s="158">
        <f>Spelers!E2</f>
        <v>0</v>
      </c>
      <c r="E17" s="159"/>
      <c r="F17" s="159"/>
      <c r="G17" s="160"/>
      <c r="K17" s="158">
        <f>Spelers!E32</f>
        <v>0</v>
      </c>
      <c r="L17" s="159"/>
      <c r="M17" s="159"/>
      <c r="N17" s="160"/>
    </row>
    <row r="18" spans="4:14" ht="15.75" thickTop="1" x14ac:dyDescent="0.2"/>
    <row r="19" spans="4:14" ht="16.5" thickBot="1" x14ac:dyDescent="0.3">
      <c r="D19" s="123"/>
      <c r="E19" s="121" t="s">
        <v>2</v>
      </c>
      <c r="F19" s="121" t="s">
        <v>0</v>
      </c>
      <c r="K19" s="123"/>
      <c r="L19" s="121" t="s">
        <v>2</v>
      </c>
      <c r="M19" s="121" t="s">
        <v>0</v>
      </c>
    </row>
    <row r="20" spans="4:14" ht="18.75" customHeight="1" thickTop="1" x14ac:dyDescent="0.25">
      <c r="D20" s="124">
        <f>Spelers!B2</f>
        <v>0</v>
      </c>
      <c r="E20" s="125">
        <f>Spelers!D2</f>
        <v>0</v>
      </c>
      <c r="F20" s="126"/>
      <c r="G20" s="127" t="str">
        <f t="shared" ref="G20:G25" si="2">IF(A20=TRUE,SUM(E20+F20),"")</f>
        <v/>
      </c>
      <c r="H20" s="121"/>
      <c r="K20" s="124">
        <f>Spelers!B32</f>
        <v>0</v>
      </c>
      <c r="L20" s="125">
        <f>Spelers!D32</f>
        <v>0</v>
      </c>
      <c r="M20" s="126"/>
      <c r="N20" s="127" t="str">
        <f t="shared" ref="N20:N25" si="3">IF(B20=TRUE,SUM(L20+M20),"")</f>
        <v/>
      </c>
    </row>
    <row r="21" spans="4:14" ht="18.75" customHeight="1" x14ac:dyDescent="0.25">
      <c r="D21" s="129">
        <f>Spelers!B3</f>
        <v>0</v>
      </c>
      <c r="E21" s="130">
        <f>Spelers!D3</f>
        <v>0</v>
      </c>
      <c r="F21" s="131"/>
      <c r="G21" s="132" t="str">
        <f t="shared" si="2"/>
        <v/>
      </c>
      <c r="H21" s="121"/>
      <c r="K21" s="129">
        <f>Spelers!B33</f>
        <v>0</v>
      </c>
      <c r="L21" s="130">
        <f>Spelers!D33</f>
        <v>0</v>
      </c>
      <c r="M21" s="131"/>
      <c r="N21" s="132" t="str">
        <f t="shared" si="3"/>
        <v/>
      </c>
    </row>
    <row r="22" spans="4:14" ht="18.75" customHeight="1" x14ac:dyDescent="0.25">
      <c r="D22" s="129">
        <f>Spelers!B4</f>
        <v>0</v>
      </c>
      <c r="E22" s="130">
        <f>Spelers!D4</f>
        <v>0</v>
      </c>
      <c r="F22" s="131"/>
      <c r="G22" s="132" t="str">
        <f t="shared" si="2"/>
        <v/>
      </c>
      <c r="H22" s="121"/>
      <c r="K22" s="129">
        <f>Spelers!B34</f>
        <v>0</v>
      </c>
      <c r="L22" s="130">
        <f>Spelers!D34</f>
        <v>0</v>
      </c>
      <c r="M22" s="131"/>
      <c r="N22" s="132" t="str">
        <f t="shared" si="3"/>
        <v/>
      </c>
    </row>
    <row r="23" spans="4:14" ht="18.75" customHeight="1" x14ac:dyDescent="0.25">
      <c r="D23" s="129">
        <f>Spelers!B5</f>
        <v>0</v>
      </c>
      <c r="E23" s="130">
        <f>Spelers!D5</f>
        <v>0</v>
      </c>
      <c r="F23" s="131"/>
      <c r="G23" s="132" t="str">
        <f t="shared" si="2"/>
        <v/>
      </c>
      <c r="H23" s="121"/>
      <c r="K23" s="129">
        <f>Spelers!B35</f>
        <v>0</v>
      </c>
      <c r="L23" s="130">
        <f>Spelers!D35</f>
        <v>0</v>
      </c>
      <c r="M23" s="131"/>
      <c r="N23" s="132" t="str">
        <f t="shared" si="3"/>
        <v/>
      </c>
    </row>
    <row r="24" spans="4:14" ht="18.75" customHeight="1" x14ac:dyDescent="0.25">
      <c r="D24" s="129">
        <f>Spelers!B6</f>
        <v>0</v>
      </c>
      <c r="E24" s="130">
        <f>Spelers!D6</f>
        <v>0</v>
      </c>
      <c r="F24" s="131"/>
      <c r="G24" s="132" t="str">
        <f t="shared" si="2"/>
        <v/>
      </c>
      <c r="H24" s="121"/>
      <c r="K24" s="129">
        <f>Spelers!B36</f>
        <v>0</v>
      </c>
      <c r="L24" s="130">
        <f>Spelers!D36</f>
        <v>0</v>
      </c>
      <c r="M24" s="131"/>
      <c r="N24" s="132" t="str">
        <f t="shared" si="3"/>
        <v/>
      </c>
    </row>
    <row r="25" spans="4:14" ht="18.75" customHeight="1" thickBot="1" x14ac:dyDescent="0.3">
      <c r="D25" s="133">
        <f>Spelers!B7</f>
        <v>0</v>
      </c>
      <c r="E25" s="134">
        <f>Spelers!D7</f>
        <v>0</v>
      </c>
      <c r="F25" s="135"/>
      <c r="G25" s="136" t="str">
        <f t="shared" si="2"/>
        <v/>
      </c>
      <c r="H25" s="121"/>
      <c r="K25" s="133">
        <f>Spelers!B37</f>
        <v>0</v>
      </c>
      <c r="L25" s="134">
        <f>Spelers!D37</f>
        <v>0</v>
      </c>
      <c r="M25" s="135"/>
      <c r="N25" s="136" t="str">
        <f t="shared" si="3"/>
        <v/>
      </c>
    </row>
    <row r="26" spans="4:14" ht="17.25" thickTop="1" thickBot="1" x14ac:dyDescent="0.3">
      <c r="D26" s="123"/>
      <c r="E26" s="123"/>
      <c r="F26" s="138" t="s">
        <v>1</v>
      </c>
      <c r="G26" s="139"/>
      <c r="H26" s="121"/>
      <c r="K26" s="123"/>
      <c r="L26" s="123"/>
      <c r="M26" s="138" t="s">
        <v>1</v>
      </c>
      <c r="N26" s="139"/>
    </row>
    <row r="27" spans="4:14" ht="15.75" thickTop="1" x14ac:dyDescent="0.2"/>
    <row r="28" spans="4:14" ht="15.75" thickBot="1" x14ac:dyDescent="0.25"/>
    <row r="29" spans="4:14" ht="21.75" thickTop="1" thickBot="1" x14ac:dyDescent="0.25">
      <c r="D29" s="148" t="s">
        <v>36</v>
      </c>
      <c r="E29" s="161" t="str">
        <f>Speelschema!M11</f>
        <v>BAAN  5 - 6</v>
      </c>
      <c r="F29" s="161"/>
      <c r="G29" s="162"/>
    </row>
    <row r="30" spans="4:14" ht="16.5" thickTop="1" thickBot="1" x14ac:dyDescent="0.25"/>
    <row r="31" spans="4:14" ht="21.75" thickTop="1" thickBot="1" x14ac:dyDescent="0.25">
      <c r="D31" s="158">
        <f>Spelers!E20</f>
        <v>0</v>
      </c>
      <c r="E31" s="159"/>
      <c r="F31" s="159"/>
      <c r="G31" s="160"/>
      <c r="K31" s="158">
        <f>Spelers!E26</f>
        <v>0</v>
      </c>
      <c r="L31" s="159"/>
      <c r="M31" s="159"/>
      <c r="N31" s="160"/>
    </row>
    <row r="32" spans="4:14" ht="15.75" thickTop="1" x14ac:dyDescent="0.2"/>
    <row r="33" spans="4:14" ht="16.5" thickBot="1" x14ac:dyDescent="0.3">
      <c r="D33" s="123"/>
      <c r="E33" s="121" t="s">
        <v>2</v>
      </c>
      <c r="F33" s="121" t="s">
        <v>0</v>
      </c>
      <c r="K33" s="123"/>
      <c r="L33" s="121" t="s">
        <v>2</v>
      </c>
      <c r="M33" s="121" t="s">
        <v>0</v>
      </c>
    </row>
    <row r="34" spans="4:14" ht="18.75" customHeight="1" thickTop="1" x14ac:dyDescent="0.25">
      <c r="D34" s="124">
        <f>Spelers!B20</f>
        <v>0</v>
      </c>
      <c r="E34" s="125">
        <f>Spelers!D20</f>
        <v>0</v>
      </c>
      <c r="F34" s="126"/>
      <c r="G34" s="127" t="str">
        <f t="shared" ref="G34:G39" si="4">IF(A34=TRUE,SUM(E34+F34),"")</f>
        <v/>
      </c>
      <c r="H34" s="121"/>
      <c r="K34" s="124">
        <f>Spelers!B26</f>
        <v>0</v>
      </c>
      <c r="L34" s="125">
        <f>Spelers!D26</f>
        <v>0</v>
      </c>
      <c r="M34" s="126"/>
      <c r="N34" s="127" t="str">
        <f t="shared" ref="N34:N39" si="5">IF(B34=TRUE,SUM(L34+M34),"")</f>
        <v/>
      </c>
    </row>
    <row r="35" spans="4:14" ht="18.75" customHeight="1" x14ac:dyDescent="0.25">
      <c r="D35" s="129">
        <f>Spelers!B21</f>
        <v>0</v>
      </c>
      <c r="E35" s="130">
        <f>Spelers!D21</f>
        <v>0</v>
      </c>
      <c r="F35" s="131"/>
      <c r="G35" s="132" t="str">
        <f t="shared" si="4"/>
        <v/>
      </c>
      <c r="H35" s="121"/>
      <c r="K35" s="129">
        <f>Spelers!B27</f>
        <v>0</v>
      </c>
      <c r="L35" s="130">
        <f>Spelers!D27</f>
        <v>0</v>
      </c>
      <c r="M35" s="131"/>
      <c r="N35" s="132" t="str">
        <f t="shared" si="5"/>
        <v/>
      </c>
    </row>
    <row r="36" spans="4:14" ht="18.75" customHeight="1" x14ac:dyDescent="0.25">
      <c r="D36" s="129">
        <f>Spelers!B22</f>
        <v>0</v>
      </c>
      <c r="E36" s="130">
        <f>Spelers!D22</f>
        <v>0</v>
      </c>
      <c r="F36" s="131"/>
      <c r="G36" s="132" t="str">
        <f t="shared" si="4"/>
        <v/>
      </c>
      <c r="H36" s="121"/>
      <c r="K36" s="129">
        <f>Spelers!B28</f>
        <v>0</v>
      </c>
      <c r="L36" s="130">
        <f>Spelers!D28</f>
        <v>0</v>
      </c>
      <c r="M36" s="131"/>
      <c r="N36" s="132" t="str">
        <f t="shared" si="5"/>
        <v/>
      </c>
    </row>
    <row r="37" spans="4:14" ht="18.75" customHeight="1" x14ac:dyDescent="0.25">
      <c r="D37" s="129">
        <f>Spelers!B23</f>
        <v>0</v>
      </c>
      <c r="E37" s="130">
        <f>Spelers!D23</f>
        <v>0</v>
      </c>
      <c r="F37" s="131"/>
      <c r="G37" s="132" t="str">
        <f t="shared" si="4"/>
        <v/>
      </c>
      <c r="H37" s="121"/>
      <c r="K37" s="129">
        <f>Spelers!B29</f>
        <v>0</v>
      </c>
      <c r="L37" s="130">
        <f>Spelers!D29</f>
        <v>0</v>
      </c>
      <c r="M37" s="131"/>
      <c r="N37" s="132" t="str">
        <f t="shared" si="5"/>
        <v/>
      </c>
    </row>
    <row r="38" spans="4:14" ht="18.75" customHeight="1" x14ac:dyDescent="0.25">
      <c r="D38" s="129">
        <f>Spelers!B24</f>
        <v>0</v>
      </c>
      <c r="E38" s="130">
        <f>Spelers!D24</f>
        <v>0</v>
      </c>
      <c r="F38" s="131"/>
      <c r="G38" s="132" t="str">
        <f t="shared" si="4"/>
        <v/>
      </c>
      <c r="H38" s="121"/>
      <c r="K38" s="129">
        <f>Spelers!B30</f>
        <v>0</v>
      </c>
      <c r="L38" s="130">
        <f>Spelers!D30</f>
        <v>0</v>
      </c>
      <c r="M38" s="131"/>
      <c r="N38" s="132" t="str">
        <f t="shared" si="5"/>
        <v/>
      </c>
    </row>
    <row r="39" spans="4:14" ht="18.75" customHeight="1" thickBot="1" x14ac:dyDescent="0.3">
      <c r="D39" s="133">
        <f>Spelers!B25</f>
        <v>0</v>
      </c>
      <c r="E39" s="134">
        <f>Spelers!D25</f>
        <v>0</v>
      </c>
      <c r="F39" s="135"/>
      <c r="G39" s="136" t="str">
        <f t="shared" si="4"/>
        <v/>
      </c>
      <c r="H39" s="121"/>
      <c r="K39" s="133">
        <f>Spelers!B31</f>
        <v>0</v>
      </c>
      <c r="L39" s="134">
        <f>Spelers!D31</f>
        <v>0</v>
      </c>
      <c r="M39" s="135"/>
      <c r="N39" s="136" t="str">
        <f t="shared" si="5"/>
        <v/>
      </c>
    </row>
    <row r="40" spans="4:14" ht="17.25" thickTop="1" thickBot="1" x14ac:dyDescent="0.3">
      <c r="D40" s="123"/>
      <c r="E40" s="123"/>
      <c r="F40" s="138" t="s">
        <v>1</v>
      </c>
      <c r="G40" s="139">
        <f>SUM(G34:G39)</f>
        <v>0</v>
      </c>
      <c r="H40" s="121"/>
      <c r="K40" s="123"/>
      <c r="L40" s="123"/>
      <c r="M40" s="138" t="s">
        <v>1</v>
      </c>
      <c r="N40" s="139"/>
    </row>
    <row r="41" spans="4:14" ht="15.75" thickTop="1" x14ac:dyDescent="0.2"/>
  </sheetData>
  <mergeCells count="9">
    <mergeCell ref="E1:G1"/>
    <mergeCell ref="D31:G31"/>
    <mergeCell ref="K31:N31"/>
    <mergeCell ref="D3:G3"/>
    <mergeCell ref="K3:N3"/>
    <mergeCell ref="D17:G17"/>
    <mergeCell ref="K17:N17"/>
    <mergeCell ref="E15:G15"/>
    <mergeCell ref="E29:G29"/>
  </mergeCells>
  <conditionalFormatting sqref="D6:D11 K6:K11">
    <cfRule type="cellIs" dxfId="7" priority="6" operator="equal">
      <formula>0</formula>
    </cfRule>
  </conditionalFormatting>
  <conditionalFormatting sqref="D20:D25 K20:K25">
    <cfRule type="cellIs" dxfId="6" priority="4" operator="equal">
      <formula>0</formula>
    </cfRule>
  </conditionalFormatting>
  <conditionalFormatting sqref="D34:D39 K34:K39">
    <cfRule type="cellIs" dxfId="5" priority="2" operator="equal">
      <formula>0</formula>
    </cfRule>
  </conditionalFormatting>
  <pageMargins left="0.31496062992125984" right="0.70866141732283461" top="0.74803149606299213" bottom="0.3543307086614173" header="0.31496062992125984" footer="0.31496062992125984"/>
  <pageSetup paperSize="9" scale="91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5">
    <pageSetUpPr fitToPage="1"/>
  </sheetPr>
  <dimension ref="D1:O41"/>
  <sheetViews>
    <sheetView workbookViewId="0">
      <selection activeCell="Q19" sqref="Q19"/>
    </sheetView>
  </sheetViews>
  <sheetFormatPr defaultRowHeight="15" x14ac:dyDescent="0.2"/>
  <cols>
    <col min="1" max="3" width="1.77734375" customWidth="1"/>
    <col min="4" max="4" width="25.77734375" customWidth="1"/>
    <col min="8" max="10" width="1.77734375" customWidth="1"/>
    <col min="11" max="11" width="25.77734375" customWidth="1"/>
  </cols>
  <sheetData>
    <row r="1" spans="4:15" ht="21.75" thickTop="1" thickBot="1" x14ac:dyDescent="0.25">
      <c r="D1" s="148" t="s">
        <v>38</v>
      </c>
      <c r="E1" s="161" t="str">
        <f>Speelschema!E11</f>
        <v>BAAN  1 - 2</v>
      </c>
      <c r="F1" s="161"/>
      <c r="G1" s="162"/>
    </row>
    <row r="2" spans="4:15" ht="17.25" thickTop="1" thickBot="1" x14ac:dyDescent="0.25">
      <c r="H2" s="121"/>
      <c r="J2" s="7"/>
    </row>
    <row r="3" spans="4:15" ht="21.75" thickTop="1" thickBot="1" x14ac:dyDescent="0.25">
      <c r="D3" s="158">
        <f>Spelers!E26</f>
        <v>0</v>
      </c>
      <c r="E3" s="159"/>
      <c r="F3" s="159"/>
      <c r="G3" s="160"/>
      <c r="H3" s="121"/>
      <c r="J3" s="122"/>
      <c r="K3" s="158">
        <f>Spelers!E2</f>
        <v>0</v>
      </c>
      <c r="L3" s="159"/>
      <c r="M3" s="159"/>
      <c r="N3" s="160"/>
    </row>
    <row r="4" spans="4:15" ht="16.5" thickTop="1" x14ac:dyDescent="0.2">
      <c r="H4" s="121"/>
      <c r="J4" s="7"/>
    </row>
    <row r="5" spans="4:15" ht="16.5" thickBot="1" x14ac:dyDescent="0.3">
      <c r="D5" s="123"/>
      <c r="E5" s="121" t="s">
        <v>2</v>
      </c>
      <c r="F5" s="121" t="s">
        <v>0</v>
      </c>
      <c r="H5" s="121"/>
      <c r="J5" s="7"/>
      <c r="K5" s="123"/>
      <c r="L5" s="121" t="s">
        <v>2</v>
      </c>
      <c r="M5" s="121" t="s">
        <v>0</v>
      </c>
    </row>
    <row r="6" spans="4:15" ht="18.75" customHeight="1" thickTop="1" x14ac:dyDescent="0.25">
      <c r="D6" s="124">
        <f>Spelers!B26</f>
        <v>0</v>
      </c>
      <c r="E6" s="125">
        <f>Spelers!D26</f>
        <v>0</v>
      </c>
      <c r="F6" s="126"/>
      <c r="G6" s="127" t="str">
        <f t="shared" ref="G6:G11" si="0">IF(A6=TRUE,SUM(E6+F6),"")</f>
        <v/>
      </c>
      <c r="H6" s="121"/>
      <c r="J6" s="128"/>
      <c r="K6" s="124">
        <f>Spelers!B2</f>
        <v>0</v>
      </c>
      <c r="L6" s="125">
        <f>Spelers!D2</f>
        <v>0</v>
      </c>
      <c r="M6" s="126"/>
      <c r="N6" s="127" t="str">
        <f t="shared" ref="N6:N11" si="1">IF(B6=TRUE,SUM(L6+M6),"")</f>
        <v/>
      </c>
    </row>
    <row r="7" spans="4:15" ht="18" x14ac:dyDescent="0.25">
      <c r="D7" s="129">
        <f>Spelers!B27</f>
        <v>0</v>
      </c>
      <c r="E7" s="130">
        <f>Spelers!D27</f>
        <v>0</v>
      </c>
      <c r="F7" s="131"/>
      <c r="G7" s="132" t="str">
        <f t="shared" si="0"/>
        <v/>
      </c>
      <c r="H7" s="121"/>
      <c r="J7" s="128"/>
      <c r="K7" s="129">
        <f>Spelers!B3</f>
        <v>0</v>
      </c>
      <c r="L7" s="130">
        <f>Spelers!D3</f>
        <v>0</v>
      </c>
      <c r="M7" s="131"/>
      <c r="N7" s="132" t="str">
        <f t="shared" si="1"/>
        <v/>
      </c>
    </row>
    <row r="8" spans="4:15" ht="18" x14ac:dyDescent="0.25">
      <c r="D8" s="129">
        <f>Spelers!B28</f>
        <v>0</v>
      </c>
      <c r="E8" s="130">
        <f>Spelers!D28</f>
        <v>0</v>
      </c>
      <c r="F8" s="131"/>
      <c r="G8" s="132" t="str">
        <f t="shared" si="0"/>
        <v/>
      </c>
      <c r="H8" s="121"/>
      <c r="J8" s="128"/>
      <c r="K8" s="129">
        <f>Spelers!B4</f>
        <v>0</v>
      </c>
      <c r="L8" s="130">
        <f>Spelers!D4</f>
        <v>0</v>
      </c>
      <c r="M8" s="131"/>
      <c r="N8" s="132" t="str">
        <f t="shared" si="1"/>
        <v/>
      </c>
    </row>
    <row r="9" spans="4:15" ht="18" x14ac:dyDescent="0.25">
      <c r="D9" s="129">
        <f>Spelers!B29</f>
        <v>0</v>
      </c>
      <c r="E9" s="130">
        <f>Spelers!D29</f>
        <v>0</v>
      </c>
      <c r="F9" s="131"/>
      <c r="G9" s="132" t="str">
        <f t="shared" si="0"/>
        <v/>
      </c>
      <c r="H9" s="121"/>
      <c r="J9" s="128"/>
      <c r="K9" s="129">
        <f>Spelers!B5</f>
        <v>0</v>
      </c>
      <c r="L9" s="130">
        <f>Spelers!D5</f>
        <v>0</v>
      </c>
      <c r="M9" s="131"/>
      <c r="N9" s="132" t="str">
        <f t="shared" si="1"/>
        <v/>
      </c>
    </row>
    <row r="10" spans="4:15" ht="18" x14ac:dyDescent="0.25">
      <c r="D10" s="129">
        <f>Spelers!B30</f>
        <v>0</v>
      </c>
      <c r="E10" s="130">
        <f>Spelers!D30</f>
        <v>0</v>
      </c>
      <c r="F10" s="131"/>
      <c r="G10" s="132" t="str">
        <f t="shared" si="0"/>
        <v/>
      </c>
      <c r="H10" s="121"/>
      <c r="J10" s="128"/>
      <c r="K10" s="129">
        <f>Spelers!B6</f>
        <v>0</v>
      </c>
      <c r="L10" s="130">
        <f>Spelers!D6</f>
        <v>0</v>
      </c>
      <c r="M10" s="131"/>
      <c r="N10" s="132" t="str">
        <f t="shared" si="1"/>
        <v/>
      </c>
    </row>
    <row r="11" spans="4:15" ht="18.75" thickBot="1" x14ac:dyDescent="0.3">
      <c r="D11" s="133">
        <f>Spelers!B31</f>
        <v>0</v>
      </c>
      <c r="E11" s="134">
        <f>Spelers!D31</f>
        <v>0</v>
      </c>
      <c r="F11" s="135"/>
      <c r="G11" s="136" t="str">
        <f t="shared" si="0"/>
        <v/>
      </c>
      <c r="H11" s="121"/>
      <c r="J11" s="128"/>
      <c r="K11" s="133">
        <f>Spelers!B7</f>
        <v>0</v>
      </c>
      <c r="L11" s="134">
        <f>Spelers!D7</f>
        <v>0</v>
      </c>
      <c r="M11" s="135"/>
      <c r="N11" s="136" t="str">
        <f t="shared" si="1"/>
        <v/>
      </c>
    </row>
    <row r="12" spans="4:15" ht="17.25" thickTop="1" thickBot="1" x14ac:dyDescent="0.3">
      <c r="F12" s="138" t="s">
        <v>1</v>
      </c>
      <c r="G12" s="139"/>
      <c r="H12" s="121"/>
      <c r="J12" s="146"/>
      <c r="K12" s="123"/>
      <c r="L12" s="123"/>
      <c r="M12" s="138" t="s">
        <v>1</v>
      </c>
      <c r="N12" s="139"/>
    </row>
    <row r="13" spans="4:15" ht="80.099999999999994" customHeight="1" thickTop="1" x14ac:dyDescent="0.2">
      <c r="D13" s="147" t="s">
        <v>29</v>
      </c>
      <c r="E13" s="147" t="s">
        <v>29</v>
      </c>
      <c r="F13" s="147" t="s">
        <v>29</v>
      </c>
      <c r="G13" s="147" t="s">
        <v>29</v>
      </c>
      <c r="H13" s="147" t="s">
        <v>29</v>
      </c>
      <c r="I13" s="147" t="s">
        <v>29</v>
      </c>
      <c r="J13" s="147" t="s">
        <v>29</v>
      </c>
      <c r="K13" s="147" t="s">
        <v>29</v>
      </c>
      <c r="L13" s="147" t="s">
        <v>29</v>
      </c>
      <c r="M13" s="147" t="s">
        <v>29</v>
      </c>
      <c r="N13" s="147" t="s">
        <v>29</v>
      </c>
      <c r="O13" s="73" t="s">
        <v>30</v>
      </c>
    </row>
    <row r="14" spans="4:15" ht="15.75" thickBot="1" x14ac:dyDescent="0.25"/>
    <row r="15" spans="4:15" ht="21.75" thickTop="1" thickBot="1" x14ac:dyDescent="0.25">
      <c r="D15" s="148" t="s">
        <v>39</v>
      </c>
      <c r="E15" s="161" t="str">
        <f>Speelschema!I11</f>
        <v>BAAN  3 - 4</v>
      </c>
      <c r="F15" s="161"/>
      <c r="G15" s="162"/>
    </row>
    <row r="16" spans="4:15" ht="16.5" thickTop="1" thickBot="1" x14ac:dyDescent="0.25">
      <c r="J16" s="7"/>
    </row>
    <row r="17" spans="4:14" ht="21.75" thickTop="1" thickBot="1" x14ac:dyDescent="0.25">
      <c r="D17" s="158">
        <f>Spelers!E32</f>
        <v>0</v>
      </c>
      <c r="E17" s="159"/>
      <c r="F17" s="159"/>
      <c r="G17" s="160"/>
      <c r="J17" s="122"/>
      <c r="K17" s="158">
        <f>Spelers!E14</f>
        <v>0</v>
      </c>
      <c r="L17" s="159"/>
      <c r="M17" s="159"/>
      <c r="N17" s="160"/>
    </row>
    <row r="18" spans="4:14" ht="15.75" thickTop="1" x14ac:dyDescent="0.2">
      <c r="J18" s="7"/>
    </row>
    <row r="19" spans="4:14" ht="16.5" thickBot="1" x14ac:dyDescent="0.3">
      <c r="D19" s="123"/>
      <c r="E19" s="121" t="s">
        <v>2</v>
      </c>
      <c r="F19" s="121" t="s">
        <v>0</v>
      </c>
      <c r="J19" s="7"/>
      <c r="K19" s="123"/>
      <c r="L19" s="121" t="s">
        <v>2</v>
      </c>
      <c r="M19" s="121" t="s">
        <v>0</v>
      </c>
    </row>
    <row r="20" spans="4:14" ht="18.75" thickTop="1" x14ac:dyDescent="0.25">
      <c r="D20" s="124">
        <f>Spelers!B32</f>
        <v>0</v>
      </c>
      <c r="E20" s="125">
        <f>Spelers!D32</f>
        <v>0</v>
      </c>
      <c r="F20" s="126"/>
      <c r="G20" s="127" t="str">
        <f t="shared" ref="G20:G25" si="2">IF(A20=TRUE,SUM(E20+F20),"")</f>
        <v/>
      </c>
      <c r="H20" s="121"/>
      <c r="J20" s="128"/>
      <c r="K20" s="124">
        <f>Spelers!B14</f>
        <v>0</v>
      </c>
      <c r="L20" s="125">
        <f>Spelers!D14</f>
        <v>0</v>
      </c>
      <c r="M20" s="126"/>
      <c r="N20" s="127" t="str">
        <f t="shared" ref="N20:N25" si="3">IF(B20=TRUE,SUM(L20+M20),"")</f>
        <v/>
      </c>
    </row>
    <row r="21" spans="4:14" ht="18" x14ac:dyDescent="0.25">
      <c r="D21" s="129">
        <f>Spelers!B33</f>
        <v>0</v>
      </c>
      <c r="E21" s="130">
        <f>Spelers!D33</f>
        <v>0</v>
      </c>
      <c r="F21" s="131"/>
      <c r="G21" s="132" t="str">
        <f t="shared" si="2"/>
        <v/>
      </c>
      <c r="H21" s="121"/>
      <c r="J21" s="128"/>
      <c r="K21" s="129">
        <f>Spelers!B15</f>
        <v>0</v>
      </c>
      <c r="L21" s="130">
        <f>Spelers!D15</f>
        <v>0</v>
      </c>
      <c r="M21" s="131"/>
      <c r="N21" s="132" t="str">
        <f t="shared" si="3"/>
        <v/>
      </c>
    </row>
    <row r="22" spans="4:14" ht="18" x14ac:dyDescent="0.25">
      <c r="D22" s="129">
        <f>Spelers!B34</f>
        <v>0</v>
      </c>
      <c r="E22" s="130">
        <f>Spelers!D34</f>
        <v>0</v>
      </c>
      <c r="F22" s="131"/>
      <c r="G22" s="132" t="str">
        <f t="shared" si="2"/>
        <v/>
      </c>
      <c r="H22" s="121"/>
      <c r="J22" s="128"/>
      <c r="K22" s="129">
        <f>Spelers!B16</f>
        <v>0</v>
      </c>
      <c r="L22" s="130">
        <f>Spelers!D16</f>
        <v>0</v>
      </c>
      <c r="M22" s="131"/>
      <c r="N22" s="132" t="str">
        <f t="shared" si="3"/>
        <v/>
      </c>
    </row>
    <row r="23" spans="4:14" ht="18" x14ac:dyDescent="0.25">
      <c r="D23" s="129">
        <f>Spelers!B35</f>
        <v>0</v>
      </c>
      <c r="E23" s="130">
        <f>Spelers!D35</f>
        <v>0</v>
      </c>
      <c r="F23" s="131"/>
      <c r="G23" s="132" t="str">
        <f t="shared" si="2"/>
        <v/>
      </c>
      <c r="H23" s="121"/>
      <c r="J23" s="128"/>
      <c r="K23" s="129">
        <f>Spelers!B17</f>
        <v>0</v>
      </c>
      <c r="L23" s="130">
        <f>Spelers!D17</f>
        <v>0</v>
      </c>
      <c r="M23" s="131"/>
      <c r="N23" s="132" t="str">
        <f t="shared" si="3"/>
        <v/>
      </c>
    </row>
    <row r="24" spans="4:14" ht="18" x14ac:dyDescent="0.25">
      <c r="D24" s="129">
        <f>Spelers!B36</f>
        <v>0</v>
      </c>
      <c r="E24" s="130">
        <f>Spelers!D36</f>
        <v>0</v>
      </c>
      <c r="F24" s="131"/>
      <c r="G24" s="132" t="str">
        <f t="shared" si="2"/>
        <v/>
      </c>
      <c r="H24" s="121"/>
      <c r="J24" s="128"/>
      <c r="K24" s="129">
        <f>Spelers!B18</f>
        <v>0</v>
      </c>
      <c r="L24" s="130">
        <f>Spelers!D18</f>
        <v>0</v>
      </c>
      <c r="M24" s="131"/>
      <c r="N24" s="132" t="str">
        <f t="shared" si="3"/>
        <v/>
      </c>
    </row>
    <row r="25" spans="4:14" ht="18.75" thickBot="1" x14ac:dyDescent="0.3">
      <c r="D25" s="133">
        <f>Spelers!B37</f>
        <v>0</v>
      </c>
      <c r="E25" s="134">
        <f>Spelers!D37</f>
        <v>0</v>
      </c>
      <c r="F25" s="135"/>
      <c r="G25" s="136" t="str">
        <f t="shared" si="2"/>
        <v/>
      </c>
      <c r="H25" s="121"/>
      <c r="J25" s="128"/>
      <c r="K25" s="133">
        <f>Spelers!B19</f>
        <v>0</v>
      </c>
      <c r="L25" s="134">
        <f>Spelers!D19</f>
        <v>0</v>
      </c>
      <c r="M25" s="135"/>
      <c r="N25" s="136" t="str">
        <f t="shared" si="3"/>
        <v/>
      </c>
    </row>
    <row r="26" spans="4:14" ht="17.25" thickTop="1" thickBot="1" x14ac:dyDescent="0.3">
      <c r="D26" s="123"/>
      <c r="E26" s="137">
        <f>SUM(E20:E25)</f>
        <v>0</v>
      </c>
      <c r="F26" s="138" t="s">
        <v>1</v>
      </c>
      <c r="G26" s="139"/>
      <c r="H26" s="121"/>
      <c r="J26" s="7"/>
      <c r="K26" s="123"/>
      <c r="L26" s="123"/>
      <c r="M26" s="138" t="s">
        <v>1</v>
      </c>
      <c r="N26" s="139"/>
    </row>
    <row r="27" spans="4:14" ht="15.75" thickTop="1" x14ac:dyDescent="0.2"/>
    <row r="28" spans="4:14" ht="15.75" thickBot="1" x14ac:dyDescent="0.25"/>
    <row r="29" spans="4:14" ht="21.75" thickTop="1" thickBot="1" x14ac:dyDescent="0.25">
      <c r="D29" s="148" t="s">
        <v>38</v>
      </c>
      <c r="E29" s="161" t="str">
        <f>Speelschema!M11</f>
        <v>BAAN  5 - 6</v>
      </c>
      <c r="F29" s="161"/>
      <c r="G29" s="162"/>
    </row>
    <row r="30" spans="4:14" ht="16.5" thickTop="1" thickBot="1" x14ac:dyDescent="0.25">
      <c r="J30" s="7"/>
    </row>
    <row r="31" spans="4:14" ht="21.75" thickTop="1" thickBot="1" x14ac:dyDescent="0.25">
      <c r="D31" s="158">
        <f>Spelers!E8</f>
        <v>0</v>
      </c>
      <c r="E31" s="159"/>
      <c r="F31" s="159"/>
      <c r="G31" s="160"/>
      <c r="J31" s="122"/>
      <c r="K31" s="158">
        <f>Spelers!E20</f>
        <v>0</v>
      </c>
      <c r="L31" s="159"/>
      <c r="M31" s="159"/>
      <c r="N31" s="160"/>
    </row>
    <row r="32" spans="4:14" ht="15.75" thickTop="1" x14ac:dyDescent="0.2">
      <c r="J32" s="7"/>
    </row>
    <row r="33" spans="4:14" ht="16.5" thickBot="1" x14ac:dyDescent="0.3">
      <c r="D33" s="123"/>
      <c r="E33" s="121" t="s">
        <v>2</v>
      </c>
      <c r="F33" s="121" t="s">
        <v>0</v>
      </c>
      <c r="J33" s="7"/>
      <c r="K33" s="123"/>
      <c r="L33" s="121" t="s">
        <v>2</v>
      </c>
      <c r="M33" s="121" t="s">
        <v>0</v>
      </c>
    </row>
    <row r="34" spans="4:14" ht="18.75" thickTop="1" x14ac:dyDescent="0.25">
      <c r="D34" s="124">
        <f>Spelers!B8</f>
        <v>0</v>
      </c>
      <c r="E34" s="125">
        <f>Spelers!D8</f>
        <v>0</v>
      </c>
      <c r="F34" s="126"/>
      <c r="G34" s="127" t="str">
        <f t="shared" ref="G34:G39" si="4">IF(A34=TRUE,SUM(E34+F34),"")</f>
        <v/>
      </c>
      <c r="H34" s="121"/>
      <c r="J34" s="128"/>
      <c r="K34" s="124">
        <f>Spelers!B20</f>
        <v>0</v>
      </c>
      <c r="L34" s="125">
        <f>Spelers!D20</f>
        <v>0</v>
      </c>
      <c r="M34" s="126"/>
      <c r="N34" s="127" t="str">
        <f t="shared" ref="N34:N39" si="5">IF(B34=TRUE,SUM(L34+M34),"")</f>
        <v/>
      </c>
    </row>
    <row r="35" spans="4:14" ht="18" x14ac:dyDescent="0.25">
      <c r="D35" s="129">
        <f>Spelers!B9</f>
        <v>0</v>
      </c>
      <c r="E35" s="130">
        <f>Spelers!D9</f>
        <v>0</v>
      </c>
      <c r="F35" s="131"/>
      <c r="G35" s="132" t="str">
        <f t="shared" si="4"/>
        <v/>
      </c>
      <c r="H35" s="121"/>
      <c r="J35" s="128"/>
      <c r="K35" s="129">
        <f>Spelers!B21</f>
        <v>0</v>
      </c>
      <c r="L35" s="130">
        <f>Spelers!D21</f>
        <v>0</v>
      </c>
      <c r="M35" s="131"/>
      <c r="N35" s="132" t="str">
        <f t="shared" si="5"/>
        <v/>
      </c>
    </row>
    <row r="36" spans="4:14" ht="18" x14ac:dyDescent="0.25">
      <c r="D36" s="129">
        <f>Spelers!B10</f>
        <v>0</v>
      </c>
      <c r="E36" s="130">
        <f>Spelers!D10</f>
        <v>0</v>
      </c>
      <c r="F36" s="131"/>
      <c r="G36" s="132" t="str">
        <f t="shared" si="4"/>
        <v/>
      </c>
      <c r="H36" s="121"/>
      <c r="J36" s="128"/>
      <c r="K36" s="129">
        <f>Spelers!B22</f>
        <v>0</v>
      </c>
      <c r="L36" s="130">
        <f>Spelers!D22</f>
        <v>0</v>
      </c>
      <c r="M36" s="131"/>
      <c r="N36" s="132" t="str">
        <f t="shared" si="5"/>
        <v/>
      </c>
    </row>
    <row r="37" spans="4:14" ht="18" x14ac:dyDescent="0.25">
      <c r="D37" s="129">
        <f>Spelers!B11</f>
        <v>0</v>
      </c>
      <c r="E37" s="130">
        <f>Spelers!D11</f>
        <v>0</v>
      </c>
      <c r="F37" s="131"/>
      <c r="G37" s="132" t="str">
        <f t="shared" si="4"/>
        <v/>
      </c>
      <c r="H37" s="121"/>
      <c r="J37" s="128"/>
      <c r="K37" s="129">
        <f>Spelers!B23</f>
        <v>0</v>
      </c>
      <c r="L37" s="130">
        <f>Spelers!D23</f>
        <v>0</v>
      </c>
      <c r="M37" s="131"/>
      <c r="N37" s="132" t="str">
        <f t="shared" si="5"/>
        <v/>
      </c>
    </row>
    <row r="38" spans="4:14" ht="18" x14ac:dyDescent="0.25">
      <c r="D38" s="129">
        <f>Spelers!B12</f>
        <v>0</v>
      </c>
      <c r="E38" s="130">
        <f>Spelers!D12</f>
        <v>0</v>
      </c>
      <c r="F38" s="131"/>
      <c r="G38" s="132" t="str">
        <f t="shared" si="4"/>
        <v/>
      </c>
      <c r="H38" s="121"/>
      <c r="J38" s="128"/>
      <c r="K38" s="129">
        <f>Spelers!B24</f>
        <v>0</v>
      </c>
      <c r="L38" s="130">
        <f>Spelers!D24</f>
        <v>0</v>
      </c>
      <c r="M38" s="131"/>
      <c r="N38" s="132" t="str">
        <f t="shared" si="5"/>
        <v/>
      </c>
    </row>
    <row r="39" spans="4:14" ht="18.75" thickBot="1" x14ac:dyDescent="0.3">
      <c r="D39" s="133">
        <f>Spelers!B13</f>
        <v>0</v>
      </c>
      <c r="E39" s="134">
        <f>Spelers!D13</f>
        <v>0</v>
      </c>
      <c r="F39" s="135"/>
      <c r="G39" s="136" t="str">
        <f t="shared" si="4"/>
        <v/>
      </c>
      <c r="H39" s="121"/>
      <c r="J39" s="128"/>
      <c r="K39" s="133">
        <f>Spelers!B25</f>
        <v>0</v>
      </c>
      <c r="L39" s="134">
        <f>Spelers!D25</f>
        <v>0</v>
      </c>
      <c r="M39" s="135"/>
      <c r="N39" s="136" t="str">
        <f t="shared" si="5"/>
        <v/>
      </c>
    </row>
    <row r="40" spans="4:14" ht="17.25" thickTop="1" thickBot="1" x14ac:dyDescent="0.3">
      <c r="D40" s="123"/>
      <c r="E40" s="123"/>
      <c r="F40" s="138" t="s">
        <v>1</v>
      </c>
      <c r="G40" s="139"/>
      <c r="H40" s="121"/>
      <c r="J40" s="7"/>
      <c r="K40" s="123"/>
      <c r="L40" s="123"/>
      <c r="M40" s="138" t="s">
        <v>1</v>
      </c>
      <c r="N40" s="139"/>
    </row>
    <row r="41" spans="4:14" ht="15.75" thickTop="1" x14ac:dyDescent="0.2"/>
  </sheetData>
  <mergeCells count="9">
    <mergeCell ref="E1:G1"/>
    <mergeCell ref="E15:G15"/>
    <mergeCell ref="E29:G29"/>
    <mergeCell ref="D31:G31"/>
    <mergeCell ref="K31:N31"/>
    <mergeCell ref="D3:G3"/>
    <mergeCell ref="K3:N3"/>
    <mergeCell ref="D17:G17"/>
    <mergeCell ref="K17:N17"/>
  </mergeCells>
  <conditionalFormatting sqref="D6:D11 K6:K11">
    <cfRule type="cellIs" dxfId="4" priority="6" operator="equal">
      <formula>0</formula>
    </cfRule>
  </conditionalFormatting>
  <conditionalFormatting sqref="K20:K25 D20:D25">
    <cfRule type="cellIs" dxfId="3" priority="4" operator="equal">
      <formula>0</formula>
    </cfRule>
  </conditionalFormatting>
  <conditionalFormatting sqref="D34:D39 K34:K39">
    <cfRule type="cellIs" dxfId="2" priority="2" operator="equal">
      <formula>0</formula>
    </cfRule>
  </conditionalFormatting>
  <pageMargins left="0.31496062992125984" right="0.70866141732283461" top="0.74803149606299213" bottom="0.3543307086614173" header="0.31496062992125984" footer="0.31496062992125984"/>
  <pageSetup paperSize="9" scale="91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2"/>
  <dimension ref="A1:S38"/>
  <sheetViews>
    <sheetView showGridLines="0" showRowColHeaders="0" zoomScaleNormal="100" workbookViewId="0">
      <selection activeCell="B34" sqref="B34"/>
    </sheetView>
  </sheetViews>
  <sheetFormatPr defaultRowHeight="15" x14ac:dyDescent="0.2"/>
  <cols>
    <col min="1" max="1" width="13.77734375" customWidth="1"/>
    <col min="2" max="2" width="25.5546875" customWidth="1"/>
    <col min="3" max="4" width="8.88671875" style="6"/>
    <col min="5" max="5" width="28.77734375" style="10" customWidth="1"/>
    <col min="6" max="10" width="8.88671875" style="6"/>
    <col min="11" max="11" width="10.5546875" style="6" customWidth="1"/>
    <col min="12" max="12" width="6.5546875" customWidth="1"/>
    <col min="13" max="13" width="12.109375" style="28" customWidth="1"/>
    <col min="14" max="14" width="7.21875" style="6" customWidth="1"/>
    <col min="15" max="15" width="2.21875" customWidth="1"/>
    <col min="16" max="18" width="8.88671875" style="23"/>
  </cols>
  <sheetData>
    <row r="1" spans="1:19" ht="41.25" customHeight="1" thickTop="1" thickBot="1" x14ac:dyDescent="0.25">
      <c r="A1" s="72"/>
      <c r="B1" s="8" t="s">
        <v>3</v>
      </c>
      <c r="C1" s="9" t="s">
        <v>4</v>
      </c>
      <c r="D1" s="9" t="s">
        <v>2</v>
      </c>
      <c r="E1" s="9" t="s">
        <v>11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53" t="s">
        <v>17</v>
      </c>
      <c r="M1" s="35" t="s">
        <v>15</v>
      </c>
      <c r="N1" s="34" t="s">
        <v>14</v>
      </c>
      <c r="P1" s="52">
        <v>230</v>
      </c>
      <c r="Q1" s="52">
        <v>80</v>
      </c>
      <c r="R1" s="52">
        <v>64</v>
      </c>
    </row>
    <row r="2" spans="1:19" ht="15.75" customHeight="1" thickTop="1" x14ac:dyDescent="0.2">
      <c r="A2" s="89"/>
      <c r="B2" s="41"/>
      <c r="C2" s="38"/>
      <c r="D2" s="46">
        <f t="shared" ref="D2:D37" si="0">IF(C2&lt;&gt;"",IF(Q2&gt;$R$1,$R$1,Q2),0)</f>
        <v>0</v>
      </c>
      <c r="E2" s="37"/>
      <c r="F2" s="46">
        <f>Game1!$F7</f>
        <v>0</v>
      </c>
      <c r="G2" s="46">
        <f>Game2!$M35</f>
        <v>0</v>
      </c>
      <c r="H2" s="46">
        <f>Game3!$M21</f>
        <v>0</v>
      </c>
      <c r="I2" s="46">
        <f>Game4!$F21</f>
        <v>0</v>
      </c>
      <c r="J2" s="46">
        <f>Game5!$M7</f>
        <v>0</v>
      </c>
      <c r="K2" s="46">
        <f t="shared" ref="K2:K37" si="1">SUM(F2:J2)</f>
        <v>0</v>
      </c>
      <c r="L2" s="46">
        <f>MAX(F2:J2)</f>
        <v>0</v>
      </c>
      <c r="M2" s="78">
        <f t="shared" ref="M2:M32" si="2">IF(K2&lt;&gt;0,SUM(K2/N2),0)</f>
        <v>0</v>
      </c>
      <c r="N2" s="74">
        <f t="shared" ref="N2:N37" si="3">COUNTIF(F2:J2,"&gt;0")</f>
        <v>0</v>
      </c>
      <c r="P2" s="36">
        <f>SUM($P$1-C2)</f>
        <v>230</v>
      </c>
      <c r="Q2" s="36">
        <f>TRUNC(SUM(($Q$1*P2)/100))</f>
        <v>184</v>
      </c>
      <c r="S2" s="23"/>
    </row>
    <row r="3" spans="1:19" x14ac:dyDescent="0.2">
      <c r="A3" s="90"/>
      <c r="B3" s="41"/>
      <c r="C3" s="43"/>
      <c r="D3" s="46">
        <f t="shared" si="0"/>
        <v>0</v>
      </c>
      <c r="E3" s="56"/>
      <c r="F3" s="46">
        <f>Game1!$F8</f>
        <v>0</v>
      </c>
      <c r="G3" s="46">
        <f>Game2!$M36</f>
        <v>0</v>
      </c>
      <c r="H3" s="46">
        <f>Game3!$M22</f>
        <v>0</v>
      </c>
      <c r="I3" s="46">
        <f>Game4!$F22</f>
        <v>0</v>
      </c>
      <c r="J3" s="46">
        <f>Game5!$M8</f>
        <v>0</v>
      </c>
      <c r="K3" s="47">
        <f t="shared" si="1"/>
        <v>0</v>
      </c>
      <c r="L3" s="47">
        <f t="shared" ref="L3:L37" si="4">MAX(F3:J3)</f>
        <v>0</v>
      </c>
      <c r="M3" s="79">
        <f t="shared" si="2"/>
        <v>0</v>
      </c>
      <c r="N3" s="75">
        <f t="shared" si="3"/>
        <v>0</v>
      </c>
      <c r="P3" s="36">
        <f>SUM($P$1-C3)</f>
        <v>230</v>
      </c>
      <c r="Q3" s="36">
        <f t="shared" ref="Q3:Q37" si="5">TRUNC(SUM(($Q$1*P3)/100))</f>
        <v>184</v>
      </c>
    </row>
    <row r="4" spans="1:19" x14ac:dyDescent="0.2">
      <c r="A4" s="90"/>
      <c r="B4" s="41"/>
      <c r="C4" s="43"/>
      <c r="D4" s="46">
        <f t="shared" si="0"/>
        <v>0</v>
      </c>
      <c r="E4" s="56"/>
      <c r="F4" s="46">
        <f>Game1!$F9</f>
        <v>0</v>
      </c>
      <c r="G4" s="46">
        <f>Game2!$M37</f>
        <v>0</v>
      </c>
      <c r="H4" s="46">
        <f>Game3!$M23</f>
        <v>0</v>
      </c>
      <c r="I4" s="46">
        <f>Game4!$F23</f>
        <v>0</v>
      </c>
      <c r="J4" s="46">
        <f>Game5!$M9</f>
        <v>0</v>
      </c>
      <c r="K4" s="47">
        <f t="shared" si="1"/>
        <v>0</v>
      </c>
      <c r="L4" s="47">
        <f t="shared" si="4"/>
        <v>0</v>
      </c>
      <c r="M4" s="79">
        <f t="shared" si="2"/>
        <v>0</v>
      </c>
      <c r="N4" s="75">
        <f t="shared" si="3"/>
        <v>0</v>
      </c>
      <c r="P4" s="36">
        <f>SUM($P$1-C4)</f>
        <v>230</v>
      </c>
      <c r="Q4" s="36">
        <f t="shared" si="5"/>
        <v>184</v>
      </c>
    </row>
    <row r="5" spans="1:19" x14ac:dyDescent="0.2">
      <c r="A5" s="90"/>
      <c r="B5" s="41"/>
      <c r="C5" s="43"/>
      <c r="D5" s="46">
        <f t="shared" si="0"/>
        <v>0</v>
      </c>
      <c r="E5" s="56"/>
      <c r="F5" s="46">
        <f>Game1!$F10</f>
        <v>0</v>
      </c>
      <c r="G5" s="46">
        <f>Game2!$M38</f>
        <v>0</v>
      </c>
      <c r="H5" s="46">
        <f>Game3!$M24</f>
        <v>0</v>
      </c>
      <c r="I5" s="46">
        <f>Game4!$F24</f>
        <v>0</v>
      </c>
      <c r="J5" s="46">
        <f>Game5!$M10</f>
        <v>0</v>
      </c>
      <c r="K5" s="47">
        <f t="shared" si="1"/>
        <v>0</v>
      </c>
      <c r="L5" s="47">
        <f t="shared" si="4"/>
        <v>0</v>
      </c>
      <c r="M5" s="79">
        <f t="shared" si="2"/>
        <v>0</v>
      </c>
      <c r="N5" s="75">
        <f t="shared" si="3"/>
        <v>0</v>
      </c>
      <c r="P5" s="36">
        <f>SUM($P$1-C5)</f>
        <v>230</v>
      </c>
      <c r="Q5" s="36">
        <f t="shared" si="5"/>
        <v>184</v>
      </c>
    </row>
    <row r="6" spans="1:19" x14ac:dyDescent="0.2">
      <c r="A6" s="90"/>
      <c r="B6" s="41"/>
      <c r="C6" s="43"/>
      <c r="D6" s="46">
        <f t="shared" si="0"/>
        <v>0</v>
      </c>
      <c r="E6" s="56"/>
      <c r="F6" s="46">
        <f>Game1!$F11</f>
        <v>0</v>
      </c>
      <c r="G6" s="46">
        <f>Game2!$M39</f>
        <v>0</v>
      </c>
      <c r="H6" s="46">
        <f>Game3!$M25</f>
        <v>0</v>
      </c>
      <c r="I6" s="46">
        <f>Game4!$F25</f>
        <v>0</v>
      </c>
      <c r="J6" s="46">
        <f>Game5!$M11</f>
        <v>0</v>
      </c>
      <c r="K6" s="47">
        <f t="shared" si="1"/>
        <v>0</v>
      </c>
      <c r="L6" s="47">
        <f t="shared" si="4"/>
        <v>0</v>
      </c>
      <c r="M6" s="79">
        <f t="shared" si="2"/>
        <v>0</v>
      </c>
      <c r="N6" s="75">
        <f t="shared" si="3"/>
        <v>0</v>
      </c>
      <c r="P6" s="36">
        <f>SUM($P$1-C6)</f>
        <v>230</v>
      </c>
      <c r="Q6" s="36">
        <f t="shared" si="5"/>
        <v>184</v>
      </c>
    </row>
    <row r="7" spans="1:19" x14ac:dyDescent="0.2">
      <c r="A7" s="90"/>
      <c r="B7" s="41"/>
      <c r="C7" s="43"/>
      <c r="D7" s="46">
        <f t="shared" si="0"/>
        <v>0</v>
      </c>
      <c r="E7" s="56"/>
      <c r="F7" s="46">
        <f>Game1!$F12</f>
        <v>0</v>
      </c>
      <c r="G7" s="46">
        <f>Game2!$M40</f>
        <v>0</v>
      </c>
      <c r="H7" s="46">
        <f>Game3!$M26</f>
        <v>0</v>
      </c>
      <c r="I7" s="46">
        <f>Game4!$F26</f>
        <v>0</v>
      </c>
      <c r="J7" s="46">
        <f>Game5!$M12</f>
        <v>0</v>
      </c>
      <c r="K7" s="47">
        <f t="shared" si="1"/>
        <v>0</v>
      </c>
      <c r="L7" s="47">
        <f t="shared" si="4"/>
        <v>0</v>
      </c>
      <c r="M7" s="79">
        <f t="shared" si="2"/>
        <v>0</v>
      </c>
      <c r="N7" s="75">
        <f t="shared" si="3"/>
        <v>0</v>
      </c>
      <c r="P7" s="36">
        <f t="shared" ref="P7:P37" si="6">SUM($P$1-C7)</f>
        <v>230</v>
      </c>
      <c r="Q7" s="36">
        <f t="shared" si="5"/>
        <v>184</v>
      </c>
    </row>
    <row r="8" spans="1:19" ht="15.75" customHeight="1" x14ac:dyDescent="0.2">
      <c r="A8" s="90"/>
      <c r="B8" s="44"/>
      <c r="C8" s="40"/>
      <c r="D8" s="48">
        <f t="shared" si="0"/>
        <v>0</v>
      </c>
      <c r="E8" s="39"/>
      <c r="F8" s="48">
        <f>Game1!$M7</f>
        <v>0</v>
      </c>
      <c r="G8" s="48">
        <f>Game2!$F21</f>
        <v>0</v>
      </c>
      <c r="H8" s="48">
        <f>Game3!$M35</f>
        <v>0</v>
      </c>
      <c r="I8" s="48">
        <f>Game4!$F7</f>
        <v>0</v>
      </c>
      <c r="J8" s="48">
        <f>Game5!$F35</f>
        <v>0</v>
      </c>
      <c r="K8" s="48">
        <f t="shared" si="1"/>
        <v>0</v>
      </c>
      <c r="L8" s="48">
        <f t="shared" si="4"/>
        <v>0</v>
      </c>
      <c r="M8" s="49">
        <f t="shared" si="2"/>
        <v>0</v>
      </c>
      <c r="N8" s="76">
        <f t="shared" si="3"/>
        <v>0</v>
      </c>
      <c r="P8" s="36">
        <f t="shared" si="6"/>
        <v>230</v>
      </c>
      <c r="Q8" s="36">
        <f t="shared" si="5"/>
        <v>184</v>
      </c>
    </row>
    <row r="9" spans="1:19" x14ac:dyDescent="0.2">
      <c r="A9" s="90"/>
      <c r="B9" s="44"/>
      <c r="C9" s="40"/>
      <c r="D9" s="48">
        <f t="shared" si="0"/>
        <v>0</v>
      </c>
      <c r="E9" s="54"/>
      <c r="F9" s="48">
        <f>Game1!$M8</f>
        <v>0</v>
      </c>
      <c r="G9" s="48">
        <f>Game2!$F22</f>
        <v>0</v>
      </c>
      <c r="H9" s="48">
        <f>Game3!$M36</f>
        <v>0</v>
      </c>
      <c r="I9" s="48">
        <f>Game4!$F8</f>
        <v>0</v>
      </c>
      <c r="J9" s="48">
        <f>Game5!$F36</f>
        <v>0</v>
      </c>
      <c r="K9" s="48">
        <f t="shared" si="1"/>
        <v>0</v>
      </c>
      <c r="L9" s="48">
        <f t="shared" si="4"/>
        <v>0</v>
      </c>
      <c r="M9" s="49">
        <f t="shared" si="2"/>
        <v>0</v>
      </c>
      <c r="N9" s="76">
        <f t="shared" si="3"/>
        <v>0</v>
      </c>
      <c r="P9" s="36">
        <f t="shared" si="6"/>
        <v>230</v>
      </c>
      <c r="Q9" s="36">
        <f t="shared" si="5"/>
        <v>184</v>
      </c>
    </row>
    <row r="10" spans="1:19" x14ac:dyDescent="0.2">
      <c r="A10" s="90"/>
      <c r="B10" s="44"/>
      <c r="C10" s="40"/>
      <c r="D10" s="48">
        <f t="shared" si="0"/>
        <v>0</v>
      </c>
      <c r="E10" s="54"/>
      <c r="F10" s="48">
        <f>Game1!$M9</f>
        <v>0</v>
      </c>
      <c r="G10" s="48">
        <f>Game2!$F23</f>
        <v>0</v>
      </c>
      <c r="H10" s="48">
        <f>Game3!$M37</f>
        <v>0</v>
      </c>
      <c r="I10" s="48">
        <f>Game4!$F9</f>
        <v>0</v>
      </c>
      <c r="J10" s="48">
        <f>Game5!$F37</f>
        <v>0</v>
      </c>
      <c r="K10" s="48">
        <f t="shared" si="1"/>
        <v>0</v>
      </c>
      <c r="L10" s="48">
        <f t="shared" si="4"/>
        <v>0</v>
      </c>
      <c r="M10" s="49">
        <f t="shared" si="2"/>
        <v>0</v>
      </c>
      <c r="N10" s="76">
        <f t="shared" si="3"/>
        <v>0</v>
      </c>
      <c r="P10" s="36">
        <f t="shared" si="6"/>
        <v>230</v>
      </c>
      <c r="Q10" s="36">
        <f t="shared" si="5"/>
        <v>184</v>
      </c>
    </row>
    <row r="11" spans="1:19" x14ac:dyDescent="0.2">
      <c r="A11" s="90"/>
      <c r="B11" s="44"/>
      <c r="C11" s="40"/>
      <c r="D11" s="48">
        <f t="shared" si="0"/>
        <v>0</v>
      </c>
      <c r="E11" s="54"/>
      <c r="F11" s="48">
        <f>Game1!$M10</f>
        <v>0</v>
      </c>
      <c r="G11" s="48">
        <f>Game2!$F24</f>
        <v>0</v>
      </c>
      <c r="H11" s="48">
        <f>Game3!$M38</f>
        <v>0</v>
      </c>
      <c r="I11" s="48">
        <f>Game4!$F10</f>
        <v>0</v>
      </c>
      <c r="J11" s="48">
        <f>Game5!$F38</f>
        <v>0</v>
      </c>
      <c r="K11" s="48">
        <f t="shared" si="1"/>
        <v>0</v>
      </c>
      <c r="L11" s="48">
        <f t="shared" si="4"/>
        <v>0</v>
      </c>
      <c r="M11" s="49">
        <f t="shared" si="2"/>
        <v>0</v>
      </c>
      <c r="N11" s="76">
        <f t="shared" si="3"/>
        <v>0</v>
      </c>
      <c r="P11" s="36">
        <f t="shared" si="6"/>
        <v>230</v>
      </c>
      <c r="Q11" s="36">
        <f t="shared" si="5"/>
        <v>184</v>
      </c>
    </row>
    <row r="12" spans="1:19" x14ac:dyDescent="0.2">
      <c r="A12" s="90"/>
      <c r="B12" s="44"/>
      <c r="C12" s="40"/>
      <c r="D12" s="48">
        <f t="shared" si="0"/>
        <v>0</v>
      </c>
      <c r="E12" s="54"/>
      <c r="F12" s="48">
        <f>Game1!$M11</f>
        <v>0</v>
      </c>
      <c r="G12" s="48">
        <f>Game2!$F25</f>
        <v>0</v>
      </c>
      <c r="H12" s="48">
        <f>Game3!$M39</f>
        <v>0</v>
      </c>
      <c r="I12" s="48">
        <f>Game4!$F11</f>
        <v>0</v>
      </c>
      <c r="J12" s="48">
        <f>Game5!$F39</f>
        <v>0</v>
      </c>
      <c r="K12" s="48">
        <f t="shared" si="1"/>
        <v>0</v>
      </c>
      <c r="L12" s="48">
        <f t="shared" si="4"/>
        <v>0</v>
      </c>
      <c r="M12" s="49">
        <f t="shared" si="2"/>
        <v>0</v>
      </c>
      <c r="N12" s="76">
        <f t="shared" si="3"/>
        <v>0</v>
      </c>
      <c r="P12" s="36">
        <f t="shared" si="6"/>
        <v>230</v>
      </c>
      <c r="Q12" s="36">
        <f t="shared" si="5"/>
        <v>184</v>
      </c>
    </row>
    <row r="13" spans="1:19" x14ac:dyDescent="0.2">
      <c r="A13" s="90"/>
      <c r="B13" s="44"/>
      <c r="C13" s="40"/>
      <c r="D13" s="48">
        <f t="shared" si="0"/>
        <v>0</v>
      </c>
      <c r="E13" s="54"/>
      <c r="F13" s="48">
        <f>Game1!$M12</f>
        <v>0</v>
      </c>
      <c r="G13" s="48">
        <f>Game2!$F26</f>
        <v>0</v>
      </c>
      <c r="H13" s="48">
        <f>Game3!$M40</f>
        <v>0</v>
      </c>
      <c r="I13" s="48">
        <f>Game4!$F12</f>
        <v>0</v>
      </c>
      <c r="J13" s="48">
        <f>Game5!$F40</f>
        <v>0</v>
      </c>
      <c r="K13" s="48">
        <f t="shared" si="1"/>
        <v>0</v>
      </c>
      <c r="L13" s="48">
        <f t="shared" si="4"/>
        <v>0</v>
      </c>
      <c r="M13" s="49">
        <f t="shared" si="2"/>
        <v>0</v>
      </c>
      <c r="N13" s="76">
        <f t="shared" si="3"/>
        <v>0</v>
      </c>
      <c r="P13" s="36">
        <f t="shared" si="6"/>
        <v>230</v>
      </c>
      <c r="Q13" s="36">
        <f t="shared" si="5"/>
        <v>184</v>
      </c>
    </row>
    <row r="14" spans="1:19" ht="15.75" customHeight="1" x14ac:dyDescent="0.2">
      <c r="A14" s="90"/>
      <c r="B14" s="41"/>
      <c r="C14" s="43"/>
      <c r="D14" s="46">
        <f t="shared" si="0"/>
        <v>0</v>
      </c>
      <c r="E14" s="37"/>
      <c r="F14" s="46">
        <f>Game1!$F21</f>
        <v>0</v>
      </c>
      <c r="G14" s="46">
        <f>Game2!$F35</f>
        <v>0</v>
      </c>
      <c r="H14" s="46">
        <f>Game3!$F7</f>
        <v>0</v>
      </c>
      <c r="I14" s="46">
        <f>Game4!$M7</f>
        <v>0</v>
      </c>
      <c r="J14" s="46">
        <f>Game5!$M21</f>
        <v>0</v>
      </c>
      <c r="K14" s="47">
        <f t="shared" si="1"/>
        <v>0</v>
      </c>
      <c r="L14" s="47">
        <f t="shared" si="4"/>
        <v>0</v>
      </c>
      <c r="M14" s="79">
        <f t="shared" si="2"/>
        <v>0</v>
      </c>
      <c r="N14" s="75">
        <f t="shared" si="3"/>
        <v>0</v>
      </c>
      <c r="P14" s="36">
        <f t="shared" si="6"/>
        <v>230</v>
      </c>
      <c r="Q14" s="36">
        <f t="shared" si="5"/>
        <v>184</v>
      </c>
    </row>
    <row r="15" spans="1:19" x14ac:dyDescent="0.2">
      <c r="A15" s="90"/>
      <c r="B15" s="41"/>
      <c r="C15" s="43"/>
      <c r="D15" s="46">
        <f t="shared" si="0"/>
        <v>0</v>
      </c>
      <c r="E15" s="56"/>
      <c r="F15" s="46">
        <f>Game1!$F22</f>
        <v>0</v>
      </c>
      <c r="G15" s="46">
        <f>Game2!$F36</f>
        <v>0</v>
      </c>
      <c r="H15" s="46">
        <f>Game3!$F8</f>
        <v>0</v>
      </c>
      <c r="I15" s="46">
        <f>Game4!$M8</f>
        <v>0</v>
      </c>
      <c r="J15" s="46">
        <f>Game5!$M22</f>
        <v>0</v>
      </c>
      <c r="K15" s="47">
        <f t="shared" si="1"/>
        <v>0</v>
      </c>
      <c r="L15" s="47">
        <f t="shared" si="4"/>
        <v>0</v>
      </c>
      <c r="M15" s="79">
        <f t="shared" si="2"/>
        <v>0</v>
      </c>
      <c r="N15" s="75">
        <f t="shared" si="3"/>
        <v>0</v>
      </c>
      <c r="P15" s="36">
        <f t="shared" si="6"/>
        <v>230</v>
      </c>
      <c r="Q15" s="36">
        <f t="shared" si="5"/>
        <v>184</v>
      </c>
    </row>
    <row r="16" spans="1:19" x14ac:dyDescent="0.2">
      <c r="A16" s="90"/>
      <c r="B16" s="41"/>
      <c r="C16" s="43"/>
      <c r="D16" s="46">
        <f t="shared" si="0"/>
        <v>0</v>
      </c>
      <c r="E16" s="56"/>
      <c r="F16" s="46">
        <f>Game1!$F23</f>
        <v>0</v>
      </c>
      <c r="G16" s="46">
        <f>Game2!$F37</f>
        <v>0</v>
      </c>
      <c r="H16" s="46">
        <f>Game3!$F9</f>
        <v>0</v>
      </c>
      <c r="I16" s="46">
        <f>Game4!$M9</f>
        <v>0</v>
      </c>
      <c r="J16" s="46">
        <f>Game5!$M23</f>
        <v>0</v>
      </c>
      <c r="K16" s="47">
        <f t="shared" si="1"/>
        <v>0</v>
      </c>
      <c r="L16" s="47">
        <f t="shared" si="4"/>
        <v>0</v>
      </c>
      <c r="M16" s="79">
        <f t="shared" si="2"/>
        <v>0</v>
      </c>
      <c r="N16" s="75">
        <f t="shared" si="3"/>
        <v>0</v>
      </c>
      <c r="P16" s="36">
        <f t="shared" si="6"/>
        <v>230</v>
      </c>
      <c r="Q16" s="36">
        <f t="shared" si="5"/>
        <v>184</v>
      </c>
    </row>
    <row r="17" spans="1:17" x14ac:dyDescent="0.2">
      <c r="A17" s="90"/>
      <c r="B17" s="41"/>
      <c r="C17" s="43"/>
      <c r="D17" s="46">
        <f t="shared" si="0"/>
        <v>0</v>
      </c>
      <c r="E17" s="56"/>
      <c r="F17" s="46">
        <f>Game1!$F24</f>
        <v>0</v>
      </c>
      <c r="G17" s="46">
        <f>Game2!$F38</f>
        <v>0</v>
      </c>
      <c r="H17" s="46">
        <f>Game3!$F10</f>
        <v>0</v>
      </c>
      <c r="I17" s="46">
        <f>Game4!$M10</f>
        <v>0</v>
      </c>
      <c r="J17" s="46">
        <f>Game5!$M24</f>
        <v>0</v>
      </c>
      <c r="K17" s="47">
        <f t="shared" si="1"/>
        <v>0</v>
      </c>
      <c r="L17" s="47">
        <f t="shared" si="4"/>
        <v>0</v>
      </c>
      <c r="M17" s="79">
        <f t="shared" si="2"/>
        <v>0</v>
      </c>
      <c r="N17" s="75">
        <f t="shared" si="3"/>
        <v>0</v>
      </c>
      <c r="P17" s="36">
        <f t="shared" si="6"/>
        <v>230</v>
      </c>
      <c r="Q17" s="36">
        <f t="shared" si="5"/>
        <v>184</v>
      </c>
    </row>
    <row r="18" spans="1:17" x14ac:dyDescent="0.2">
      <c r="A18" s="90"/>
      <c r="B18" s="41"/>
      <c r="C18" s="43"/>
      <c r="D18" s="46">
        <f t="shared" si="0"/>
        <v>0</v>
      </c>
      <c r="E18" s="56"/>
      <c r="F18" s="46">
        <f>Game1!$F25</f>
        <v>0</v>
      </c>
      <c r="G18" s="46">
        <f>Game2!$F39</f>
        <v>0</v>
      </c>
      <c r="H18" s="46">
        <f>Game3!$F11</f>
        <v>0</v>
      </c>
      <c r="I18" s="46">
        <f>Game4!$M11</f>
        <v>0</v>
      </c>
      <c r="J18" s="46">
        <f>Game5!$M25</f>
        <v>0</v>
      </c>
      <c r="K18" s="47">
        <f t="shared" si="1"/>
        <v>0</v>
      </c>
      <c r="L18" s="47">
        <f t="shared" si="4"/>
        <v>0</v>
      </c>
      <c r="M18" s="79">
        <f t="shared" si="2"/>
        <v>0</v>
      </c>
      <c r="N18" s="75">
        <f t="shared" si="3"/>
        <v>0</v>
      </c>
      <c r="P18" s="36">
        <f t="shared" si="6"/>
        <v>230</v>
      </c>
      <c r="Q18" s="36">
        <f t="shared" si="5"/>
        <v>184</v>
      </c>
    </row>
    <row r="19" spans="1:17" x14ac:dyDescent="0.2">
      <c r="A19" s="90"/>
      <c r="B19" s="41"/>
      <c r="C19" s="43"/>
      <c r="D19" s="46">
        <f t="shared" si="0"/>
        <v>0</v>
      </c>
      <c r="E19" s="56"/>
      <c r="F19" s="46">
        <f>Game1!$F26</f>
        <v>0</v>
      </c>
      <c r="G19" s="46">
        <f>Game2!$F40</f>
        <v>0</v>
      </c>
      <c r="H19" s="46">
        <f>Game3!$F12</f>
        <v>0</v>
      </c>
      <c r="I19" s="46">
        <f>Game4!$M12</f>
        <v>0</v>
      </c>
      <c r="J19" s="46">
        <f>Game5!$M26</f>
        <v>0</v>
      </c>
      <c r="K19" s="47">
        <f t="shared" si="1"/>
        <v>0</v>
      </c>
      <c r="L19" s="47">
        <f t="shared" si="4"/>
        <v>0</v>
      </c>
      <c r="M19" s="79">
        <f t="shared" si="2"/>
        <v>0</v>
      </c>
      <c r="N19" s="75">
        <f t="shared" si="3"/>
        <v>0</v>
      </c>
      <c r="P19" s="36">
        <f t="shared" si="6"/>
        <v>230</v>
      </c>
      <c r="Q19" s="36">
        <f t="shared" si="5"/>
        <v>184</v>
      </c>
    </row>
    <row r="20" spans="1:17" ht="15.75" customHeight="1" x14ac:dyDescent="0.2">
      <c r="A20" s="90"/>
      <c r="B20" s="44"/>
      <c r="C20" s="40"/>
      <c r="D20" s="48">
        <f t="shared" si="0"/>
        <v>0</v>
      </c>
      <c r="E20" s="39"/>
      <c r="F20" s="48">
        <f>Game1!$M21</f>
        <v>0</v>
      </c>
      <c r="G20" s="48">
        <f>Game2!$M7</f>
        <v>0</v>
      </c>
      <c r="H20" s="48">
        <f>Game3!$F21</f>
        <v>0</v>
      </c>
      <c r="I20" s="48">
        <f>Game4!$F35</f>
        <v>0</v>
      </c>
      <c r="J20" s="48">
        <f>Game5!$M35</f>
        <v>0</v>
      </c>
      <c r="K20" s="48">
        <f t="shared" si="1"/>
        <v>0</v>
      </c>
      <c r="L20" s="48">
        <f t="shared" si="4"/>
        <v>0</v>
      </c>
      <c r="M20" s="49">
        <f t="shared" si="2"/>
        <v>0</v>
      </c>
      <c r="N20" s="76">
        <f t="shared" si="3"/>
        <v>0</v>
      </c>
      <c r="P20" s="36">
        <f t="shared" si="6"/>
        <v>230</v>
      </c>
      <c r="Q20" s="36">
        <f t="shared" si="5"/>
        <v>184</v>
      </c>
    </row>
    <row r="21" spans="1:17" x14ac:dyDescent="0.2">
      <c r="A21" s="90"/>
      <c r="B21" s="44"/>
      <c r="C21" s="40"/>
      <c r="D21" s="48">
        <f t="shared" si="0"/>
        <v>0</v>
      </c>
      <c r="E21" s="54"/>
      <c r="F21" s="48">
        <f>Game1!$M22</f>
        <v>0</v>
      </c>
      <c r="G21" s="48">
        <f>Game2!$M8</f>
        <v>0</v>
      </c>
      <c r="H21" s="48">
        <f>Game3!$F22</f>
        <v>0</v>
      </c>
      <c r="I21" s="48">
        <f>Game4!$F36</f>
        <v>0</v>
      </c>
      <c r="J21" s="48">
        <f>Game5!$M36</f>
        <v>0</v>
      </c>
      <c r="K21" s="48">
        <f t="shared" si="1"/>
        <v>0</v>
      </c>
      <c r="L21" s="48">
        <f t="shared" si="4"/>
        <v>0</v>
      </c>
      <c r="M21" s="49">
        <f t="shared" si="2"/>
        <v>0</v>
      </c>
      <c r="N21" s="76">
        <f t="shared" si="3"/>
        <v>0</v>
      </c>
      <c r="P21" s="36">
        <f t="shared" si="6"/>
        <v>230</v>
      </c>
      <c r="Q21" s="36">
        <f t="shared" si="5"/>
        <v>184</v>
      </c>
    </row>
    <row r="22" spans="1:17" x14ac:dyDescent="0.2">
      <c r="A22" s="90"/>
      <c r="B22" s="44"/>
      <c r="C22" s="40"/>
      <c r="D22" s="48">
        <f t="shared" si="0"/>
        <v>0</v>
      </c>
      <c r="E22" s="54"/>
      <c r="F22" s="48">
        <f>Game1!$M23</f>
        <v>0</v>
      </c>
      <c r="G22" s="48">
        <f>Game2!$M9</f>
        <v>0</v>
      </c>
      <c r="H22" s="48">
        <f>Game3!$F23</f>
        <v>0</v>
      </c>
      <c r="I22" s="48">
        <f>Game4!$F37</f>
        <v>0</v>
      </c>
      <c r="J22" s="48">
        <f>Game5!$M37</f>
        <v>0</v>
      </c>
      <c r="K22" s="48">
        <f t="shared" si="1"/>
        <v>0</v>
      </c>
      <c r="L22" s="48">
        <f t="shared" si="4"/>
        <v>0</v>
      </c>
      <c r="M22" s="49">
        <f t="shared" si="2"/>
        <v>0</v>
      </c>
      <c r="N22" s="76">
        <f t="shared" si="3"/>
        <v>0</v>
      </c>
      <c r="P22" s="36">
        <f t="shared" si="6"/>
        <v>230</v>
      </c>
      <c r="Q22" s="36">
        <f t="shared" si="5"/>
        <v>184</v>
      </c>
    </row>
    <row r="23" spans="1:17" x14ac:dyDescent="0.2">
      <c r="A23" s="90"/>
      <c r="B23" s="44"/>
      <c r="C23" s="40"/>
      <c r="D23" s="48">
        <f t="shared" si="0"/>
        <v>0</v>
      </c>
      <c r="E23" s="54"/>
      <c r="F23" s="48">
        <f>Game1!$M24</f>
        <v>0</v>
      </c>
      <c r="G23" s="48">
        <f>Game2!$M10</f>
        <v>0</v>
      </c>
      <c r="H23" s="48">
        <f>Game3!$F24</f>
        <v>0</v>
      </c>
      <c r="I23" s="48">
        <f>Game4!$F38</f>
        <v>0</v>
      </c>
      <c r="J23" s="48">
        <f>Game5!$M38</f>
        <v>0</v>
      </c>
      <c r="K23" s="48">
        <f t="shared" si="1"/>
        <v>0</v>
      </c>
      <c r="L23" s="48">
        <f t="shared" si="4"/>
        <v>0</v>
      </c>
      <c r="M23" s="49">
        <f t="shared" si="2"/>
        <v>0</v>
      </c>
      <c r="N23" s="76">
        <f t="shared" si="3"/>
        <v>0</v>
      </c>
      <c r="P23" s="36">
        <f t="shared" si="6"/>
        <v>230</v>
      </c>
      <c r="Q23" s="36">
        <f t="shared" si="5"/>
        <v>184</v>
      </c>
    </row>
    <row r="24" spans="1:17" x14ac:dyDescent="0.2">
      <c r="A24" s="90"/>
      <c r="B24" s="44"/>
      <c r="C24" s="40"/>
      <c r="D24" s="48">
        <f t="shared" si="0"/>
        <v>0</v>
      </c>
      <c r="E24" s="54"/>
      <c r="F24" s="48">
        <f>Game1!$M25</f>
        <v>0</v>
      </c>
      <c r="G24" s="48">
        <f>Game2!$M11</f>
        <v>0</v>
      </c>
      <c r="H24" s="48">
        <f>Game3!$F25</f>
        <v>0</v>
      </c>
      <c r="I24" s="48">
        <f>Game4!$F39</f>
        <v>0</v>
      </c>
      <c r="J24" s="48">
        <f>Game5!$M39</f>
        <v>0</v>
      </c>
      <c r="K24" s="48">
        <f t="shared" si="1"/>
        <v>0</v>
      </c>
      <c r="L24" s="48">
        <f t="shared" si="4"/>
        <v>0</v>
      </c>
      <c r="M24" s="49">
        <f t="shared" si="2"/>
        <v>0</v>
      </c>
      <c r="N24" s="76">
        <f t="shared" si="3"/>
        <v>0</v>
      </c>
      <c r="P24" s="36">
        <f t="shared" si="6"/>
        <v>230</v>
      </c>
      <c r="Q24" s="36">
        <f t="shared" si="5"/>
        <v>184</v>
      </c>
    </row>
    <row r="25" spans="1:17" x14ac:dyDescent="0.2">
      <c r="A25" s="90"/>
      <c r="B25" s="44"/>
      <c r="C25" s="40"/>
      <c r="D25" s="48">
        <f t="shared" si="0"/>
        <v>0</v>
      </c>
      <c r="E25" s="54"/>
      <c r="F25" s="48">
        <f>Game1!$M26</f>
        <v>0</v>
      </c>
      <c r="G25" s="48">
        <f>Game2!$M12</f>
        <v>0</v>
      </c>
      <c r="H25" s="48">
        <f>Game3!$F26</f>
        <v>0</v>
      </c>
      <c r="I25" s="48">
        <f>Game4!$F40</f>
        <v>0</v>
      </c>
      <c r="J25" s="48">
        <f>Game5!$M40</f>
        <v>0</v>
      </c>
      <c r="K25" s="48">
        <f t="shared" si="1"/>
        <v>0</v>
      </c>
      <c r="L25" s="48">
        <f t="shared" si="4"/>
        <v>0</v>
      </c>
      <c r="M25" s="49">
        <f t="shared" si="2"/>
        <v>0</v>
      </c>
      <c r="N25" s="76">
        <f t="shared" si="3"/>
        <v>0</v>
      </c>
      <c r="P25" s="36">
        <f t="shared" si="6"/>
        <v>230</v>
      </c>
      <c r="Q25" s="36">
        <f t="shared" si="5"/>
        <v>184</v>
      </c>
    </row>
    <row r="26" spans="1:17" ht="15.75" customHeight="1" x14ac:dyDescent="0.2">
      <c r="A26" s="90"/>
      <c r="B26" s="41"/>
      <c r="C26" s="43"/>
      <c r="D26" s="46">
        <f t="shared" si="0"/>
        <v>0</v>
      </c>
      <c r="E26" s="37"/>
      <c r="F26" s="46">
        <f>Game1!$F35</f>
        <v>0</v>
      </c>
      <c r="G26" s="46">
        <f>Game2!$M21</f>
        <v>0</v>
      </c>
      <c r="H26" s="46">
        <f>Game3!$M7</f>
        <v>0</v>
      </c>
      <c r="I26" s="46">
        <f>Game4!$M35</f>
        <v>0</v>
      </c>
      <c r="J26" s="46">
        <f>Game5!$F7</f>
        <v>0</v>
      </c>
      <c r="K26" s="47">
        <f t="shared" si="1"/>
        <v>0</v>
      </c>
      <c r="L26" s="47">
        <f t="shared" si="4"/>
        <v>0</v>
      </c>
      <c r="M26" s="79">
        <f t="shared" si="2"/>
        <v>0</v>
      </c>
      <c r="N26" s="75">
        <f t="shared" si="3"/>
        <v>0</v>
      </c>
      <c r="P26" s="36">
        <f t="shared" si="6"/>
        <v>230</v>
      </c>
      <c r="Q26" s="36">
        <f t="shared" si="5"/>
        <v>184</v>
      </c>
    </row>
    <row r="27" spans="1:17" x14ac:dyDescent="0.2">
      <c r="A27" s="90"/>
      <c r="B27" s="41"/>
      <c r="C27" s="43"/>
      <c r="D27" s="46">
        <f t="shared" si="0"/>
        <v>0</v>
      </c>
      <c r="E27" s="56"/>
      <c r="F27" s="46">
        <f>Game1!$F36</f>
        <v>0</v>
      </c>
      <c r="G27" s="46">
        <f>Game2!$M22</f>
        <v>0</v>
      </c>
      <c r="H27" s="46">
        <f>Game3!$M8</f>
        <v>0</v>
      </c>
      <c r="I27" s="46">
        <f>Game4!$M36</f>
        <v>0</v>
      </c>
      <c r="J27" s="46">
        <f>Game5!$F8</f>
        <v>0</v>
      </c>
      <c r="K27" s="47">
        <f t="shared" si="1"/>
        <v>0</v>
      </c>
      <c r="L27" s="47">
        <f t="shared" si="4"/>
        <v>0</v>
      </c>
      <c r="M27" s="79">
        <f t="shared" si="2"/>
        <v>0</v>
      </c>
      <c r="N27" s="75">
        <f t="shared" si="3"/>
        <v>0</v>
      </c>
      <c r="P27" s="36">
        <f t="shared" si="6"/>
        <v>230</v>
      </c>
      <c r="Q27" s="36">
        <f t="shared" si="5"/>
        <v>184</v>
      </c>
    </row>
    <row r="28" spans="1:17" x14ac:dyDescent="0.2">
      <c r="A28" s="90"/>
      <c r="B28" s="41"/>
      <c r="C28" s="43"/>
      <c r="D28" s="46">
        <f t="shared" si="0"/>
        <v>0</v>
      </c>
      <c r="E28" s="56"/>
      <c r="F28" s="46">
        <f>Game1!$F37</f>
        <v>0</v>
      </c>
      <c r="G28" s="46">
        <f>Game2!$M23</f>
        <v>0</v>
      </c>
      <c r="H28" s="46">
        <f>Game3!$M9</f>
        <v>0</v>
      </c>
      <c r="I28" s="46">
        <f>Game4!$M37</f>
        <v>0</v>
      </c>
      <c r="J28" s="46">
        <f>Game5!$F9</f>
        <v>0</v>
      </c>
      <c r="K28" s="47">
        <f t="shared" si="1"/>
        <v>0</v>
      </c>
      <c r="L28" s="47">
        <f t="shared" si="4"/>
        <v>0</v>
      </c>
      <c r="M28" s="79">
        <f t="shared" si="2"/>
        <v>0</v>
      </c>
      <c r="N28" s="75">
        <f t="shared" si="3"/>
        <v>0</v>
      </c>
      <c r="P28" s="36">
        <f t="shared" si="6"/>
        <v>230</v>
      </c>
      <c r="Q28" s="36">
        <f t="shared" si="5"/>
        <v>184</v>
      </c>
    </row>
    <row r="29" spans="1:17" x14ac:dyDescent="0.2">
      <c r="A29" s="90"/>
      <c r="B29" s="41"/>
      <c r="C29" s="43"/>
      <c r="D29" s="46">
        <f t="shared" si="0"/>
        <v>0</v>
      </c>
      <c r="E29" s="56"/>
      <c r="F29" s="46">
        <f>Game1!$F38</f>
        <v>0</v>
      </c>
      <c r="G29" s="46">
        <f>Game2!$M24</f>
        <v>0</v>
      </c>
      <c r="H29" s="46">
        <f>Game3!$M10</f>
        <v>0</v>
      </c>
      <c r="I29" s="46">
        <f>Game4!$M38</f>
        <v>0</v>
      </c>
      <c r="J29" s="46">
        <f>Game5!$F10</f>
        <v>0</v>
      </c>
      <c r="K29" s="47">
        <f t="shared" si="1"/>
        <v>0</v>
      </c>
      <c r="L29" s="47">
        <f t="shared" si="4"/>
        <v>0</v>
      </c>
      <c r="M29" s="79">
        <f t="shared" si="2"/>
        <v>0</v>
      </c>
      <c r="N29" s="75">
        <f t="shared" si="3"/>
        <v>0</v>
      </c>
      <c r="P29" s="36">
        <f t="shared" si="6"/>
        <v>230</v>
      </c>
      <c r="Q29" s="36">
        <f t="shared" si="5"/>
        <v>184</v>
      </c>
    </row>
    <row r="30" spans="1:17" x14ac:dyDescent="0.2">
      <c r="A30" s="90"/>
      <c r="B30" s="41"/>
      <c r="C30" s="43"/>
      <c r="D30" s="46">
        <f t="shared" si="0"/>
        <v>0</v>
      </c>
      <c r="E30" s="56"/>
      <c r="F30" s="46">
        <f>Game1!$F39</f>
        <v>0</v>
      </c>
      <c r="G30" s="46">
        <f>Game2!$M25</f>
        <v>0</v>
      </c>
      <c r="H30" s="46">
        <f>Game3!$M11</f>
        <v>0</v>
      </c>
      <c r="I30" s="46">
        <f>Game4!$M39</f>
        <v>0</v>
      </c>
      <c r="J30" s="46">
        <f>Game5!$F11</f>
        <v>0</v>
      </c>
      <c r="K30" s="47">
        <f t="shared" si="1"/>
        <v>0</v>
      </c>
      <c r="L30" s="47">
        <f t="shared" si="4"/>
        <v>0</v>
      </c>
      <c r="M30" s="79">
        <f t="shared" si="2"/>
        <v>0</v>
      </c>
      <c r="N30" s="75">
        <f t="shared" si="3"/>
        <v>0</v>
      </c>
      <c r="P30" s="36">
        <f t="shared" si="6"/>
        <v>230</v>
      </c>
      <c r="Q30" s="36">
        <f t="shared" si="5"/>
        <v>184</v>
      </c>
    </row>
    <row r="31" spans="1:17" x14ac:dyDescent="0.2">
      <c r="A31" s="90"/>
      <c r="B31" s="41"/>
      <c r="C31" s="43"/>
      <c r="D31" s="46">
        <f t="shared" si="0"/>
        <v>0</v>
      </c>
      <c r="E31" s="56"/>
      <c r="F31" s="46">
        <f>Game1!$F40</f>
        <v>0</v>
      </c>
      <c r="G31" s="46">
        <f>Game2!$M26</f>
        <v>0</v>
      </c>
      <c r="H31" s="46">
        <f>Game3!$M12</f>
        <v>0</v>
      </c>
      <c r="I31" s="46">
        <f>Game4!$M40</f>
        <v>0</v>
      </c>
      <c r="J31" s="46">
        <f>Game5!$F12</f>
        <v>0</v>
      </c>
      <c r="K31" s="47">
        <f t="shared" si="1"/>
        <v>0</v>
      </c>
      <c r="L31" s="47">
        <f t="shared" si="4"/>
        <v>0</v>
      </c>
      <c r="M31" s="79">
        <f t="shared" si="2"/>
        <v>0</v>
      </c>
      <c r="N31" s="75">
        <f t="shared" si="3"/>
        <v>0</v>
      </c>
      <c r="P31" s="36">
        <f t="shared" si="6"/>
        <v>230</v>
      </c>
      <c r="Q31" s="36">
        <f t="shared" si="5"/>
        <v>184</v>
      </c>
    </row>
    <row r="32" spans="1:17" ht="15.75" customHeight="1" x14ac:dyDescent="0.2">
      <c r="A32" s="90"/>
      <c r="B32" s="44"/>
      <c r="C32" s="40"/>
      <c r="D32" s="48">
        <f t="shared" si="0"/>
        <v>0</v>
      </c>
      <c r="E32" s="39"/>
      <c r="F32" s="48">
        <f>Game1!$M35</f>
        <v>0</v>
      </c>
      <c r="G32" s="48">
        <f>Game2!$F7</f>
        <v>0</v>
      </c>
      <c r="H32" s="48">
        <f>Game3!$F35</f>
        <v>0</v>
      </c>
      <c r="I32" s="48">
        <f>Game4!$M21</f>
        <v>0</v>
      </c>
      <c r="J32" s="48">
        <f>Game5!$F21</f>
        <v>0</v>
      </c>
      <c r="K32" s="48">
        <f t="shared" si="1"/>
        <v>0</v>
      </c>
      <c r="L32" s="48">
        <f t="shared" si="4"/>
        <v>0</v>
      </c>
      <c r="M32" s="49">
        <f t="shared" si="2"/>
        <v>0</v>
      </c>
      <c r="N32" s="76">
        <f t="shared" si="3"/>
        <v>0</v>
      </c>
      <c r="P32" s="36">
        <f t="shared" si="6"/>
        <v>230</v>
      </c>
      <c r="Q32" s="36">
        <f t="shared" si="5"/>
        <v>184</v>
      </c>
    </row>
    <row r="33" spans="1:17" x14ac:dyDescent="0.2">
      <c r="A33" s="90"/>
      <c r="B33" s="44"/>
      <c r="C33" s="40"/>
      <c r="D33" s="48">
        <f t="shared" si="0"/>
        <v>0</v>
      </c>
      <c r="E33" s="54"/>
      <c r="F33" s="48">
        <f>Game1!$M36</f>
        <v>0</v>
      </c>
      <c r="G33" s="48">
        <f>Game2!$F8</f>
        <v>0</v>
      </c>
      <c r="H33" s="48">
        <f>Game3!$F36</f>
        <v>0</v>
      </c>
      <c r="I33" s="48">
        <f>Game4!$M22</f>
        <v>0</v>
      </c>
      <c r="J33" s="48">
        <f>Game5!$F22</f>
        <v>0</v>
      </c>
      <c r="K33" s="48">
        <f t="shared" si="1"/>
        <v>0</v>
      </c>
      <c r="L33" s="48">
        <f t="shared" si="4"/>
        <v>0</v>
      </c>
      <c r="M33" s="49">
        <f>IF(K33&lt;&gt;0,SUM(K33/N33),0)</f>
        <v>0</v>
      </c>
      <c r="N33" s="76">
        <f t="shared" si="3"/>
        <v>0</v>
      </c>
      <c r="P33" s="36">
        <f t="shared" si="6"/>
        <v>230</v>
      </c>
      <c r="Q33" s="36">
        <f t="shared" si="5"/>
        <v>184</v>
      </c>
    </row>
    <row r="34" spans="1:17" x14ac:dyDescent="0.2">
      <c r="A34" s="90"/>
      <c r="B34" s="44"/>
      <c r="C34" s="40"/>
      <c r="D34" s="48">
        <f t="shared" si="0"/>
        <v>0</v>
      </c>
      <c r="E34" s="54"/>
      <c r="F34" s="48">
        <f>Game1!$M37</f>
        <v>0</v>
      </c>
      <c r="G34" s="48">
        <f>Game2!$F9</f>
        <v>0</v>
      </c>
      <c r="H34" s="48">
        <f>Game3!$F37</f>
        <v>0</v>
      </c>
      <c r="I34" s="48">
        <f>Game4!$M23</f>
        <v>0</v>
      </c>
      <c r="J34" s="48">
        <f>Game5!$F23</f>
        <v>0</v>
      </c>
      <c r="K34" s="48">
        <f t="shared" si="1"/>
        <v>0</v>
      </c>
      <c r="L34" s="48">
        <f t="shared" si="4"/>
        <v>0</v>
      </c>
      <c r="M34" s="49">
        <f t="shared" ref="M34:M37" si="7">IF(K34&lt;&gt;0,SUM(K34/N34),0)</f>
        <v>0</v>
      </c>
      <c r="N34" s="76">
        <f t="shared" si="3"/>
        <v>0</v>
      </c>
      <c r="P34" s="36">
        <f t="shared" si="6"/>
        <v>230</v>
      </c>
      <c r="Q34" s="36">
        <f t="shared" si="5"/>
        <v>184</v>
      </c>
    </row>
    <row r="35" spans="1:17" x14ac:dyDescent="0.2">
      <c r="A35" s="90"/>
      <c r="B35" s="44"/>
      <c r="C35" s="40"/>
      <c r="D35" s="48">
        <f t="shared" si="0"/>
        <v>0</v>
      </c>
      <c r="E35" s="54"/>
      <c r="F35" s="48">
        <f>Game1!$M38</f>
        <v>0</v>
      </c>
      <c r="G35" s="48">
        <f>Game2!$F10</f>
        <v>0</v>
      </c>
      <c r="H35" s="48">
        <f>Game3!$F38</f>
        <v>0</v>
      </c>
      <c r="I35" s="48">
        <f>Game4!$M24</f>
        <v>0</v>
      </c>
      <c r="J35" s="48">
        <f>Game5!$F24</f>
        <v>0</v>
      </c>
      <c r="K35" s="48">
        <f t="shared" si="1"/>
        <v>0</v>
      </c>
      <c r="L35" s="48">
        <f t="shared" si="4"/>
        <v>0</v>
      </c>
      <c r="M35" s="49">
        <f t="shared" si="7"/>
        <v>0</v>
      </c>
      <c r="N35" s="76">
        <f t="shared" si="3"/>
        <v>0</v>
      </c>
      <c r="P35" s="36">
        <f t="shared" si="6"/>
        <v>230</v>
      </c>
      <c r="Q35" s="36">
        <f t="shared" si="5"/>
        <v>184</v>
      </c>
    </row>
    <row r="36" spans="1:17" x14ac:dyDescent="0.2">
      <c r="A36" s="90"/>
      <c r="B36" s="44"/>
      <c r="C36" s="40"/>
      <c r="D36" s="48">
        <f t="shared" si="0"/>
        <v>0</v>
      </c>
      <c r="E36" s="54"/>
      <c r="F36" s="48">
        <f>Game1!$M39</f>
        <v>0</v>
      </c>
      <c r="G36" s="48">
        <f>Game2!$F11</f>
        <v>0</v>
      </c>
      <c r="H36" s="48">
        <f>Game3!$F39</f>
        <v>0</v>
      </c>
      <c r="I36" s="48">
        <f>Game4!$M25</f>
        <v>0</v>
      </c>
      <c r="J36" s="48">
        <f>Game5!$F25</f>
        <v>0</v>
      </c>
      <c r="K36" s="48">
        <f t="shared" si="1"/>
        <v>0</v>
      </c>
      <c r="L36" s="48">
        <f t="shared" si="4"/>
        <v>0</v>
      </c>
      <c r="M36" s="49">
        <f t="shared" si="7"/>
        <v>0</v>
      </c>
      <c r="N36" s="76">
        <f t="shared" si="3"/>
        <v>0</v>
      </c>
      <c r="P36" s="36">
        <f t="shared" si="6"/>
        <v>230</v>
      </c>
      <c r="Q36" s="36">
        <f t="shared" si="5"/>
        <v>184</v>
      </c>
    </row>
    <row r="37" spans="1:17" ht="15.75" thickBot="1" x14ac:dyDescent="0.25">
      <c r="A37" s="91"/>
      <c r="B37" s="45"/>
      <c r="C37" s="42"/>
      <c r="D37" s="50">
        <f t="shared" si="0"/>
        <v>0</v>
      </c>
      <c r="E37" s="55"/>
      <c r="F37" s="50">
        <f>Game1!$M40</f>
        <v>0</v>
      </c>
      <c r="G37" s="50">
        <f>Game2!$F12</f>
        <v>0</v>
      </c>
      <c r="H37" s="50">
        <f>Game3!$F40</f>
        <v>0</v>
      </c>
      <c r="I37" s="50">
        <f>Game4!$M26</f>
        <v>0</v>
      </c>
      <c r="J37" s="50">
        <f>Game5!$F26</f>
        <v>0</v>
      </c>
      <c r="K37" s="50">
        <f t="shared" si="1"/>
        <v>0</v>
      </c>
      <c r="L37" s="50">
        <f t="shared" si="4"/>
        <v>0</v>
      </c>
      <c r="M37" s="51">
        <f t="shared" si="7"/>
        <v>0</v>
      </c>
      <c r="N37" s="77">
        <f t="shared" si="3"/>
        <v>0</v>
      </c>
      <c r="P37" s="36">
        <f t="shared" si="6"/>
        <v>230</v>
      </c>
      <c r="Q37" s="36">
        <f t="shared" si="5"/>
        <v>184</v>
      </c>
    </row>
    <row r="38" spans="1:17" ht="15.75" thickTop="1" x14ac:dyDescent="0.2"/>
  </sheetData>
  <sheetProtection algorithmName="SHA-512" hashValue="fkElt6zTr0+7vQEMgG2Cq4Z4vrlGORKhYO6u7JFvHhwIeJYn2NSTuA7NrU2laJrfhhtyZMrPlqsLkWTA3pfuXQ==" saltValue="JmAUk5O6+z8FHfXrC5+pIg==" spinCount="100000" sheet="1" objects="1" scenarios="1" selectLockedCells="1"/>
  <phoneticPr fontId="4" type="noConversion"/>
  <conditionalFormatting sqref="F2:K37">
    <cfRule type="cellIs" dxfId="1" priority="1" operator="greaterThan">
      <formula>199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8">
    <pageSetUpPr fitToPage="1"/>
  </sheetPr>
  <dimension ref="B1:O10"/>
  <sheetViews>
    <sheetView showGridLines="0" showRowColHeaders="0" zoomScale="80" zoomScaleNormal="80" workbookViewId="0">
      <selection activeCell="O4" sqref="B4:O9"/>
    </sheetView>
  </sheetViews>
  <sheetFormatPr defaultRowHeight="15" x14ac:dyDescent="0.2"/>
  <cols>
    <col min="1" max="1" width="5.5546875" customWidth="1"/>
    <col min="2" max="2" width="43.88671875" customWidth="1"/>
    <col min="3" max="12" width="9.88671875" style="6" customWidth="1"/>
    <col min="13" max="13" width="3" customWidth="1"/>
    <col min="14" max="15" width="10" customWidth="1"/>
  </cols>
  <sheetData>
    <row r="1" spans="2:15" ht="209.25" customHeight="1" thickBot="1" x14ac:dyDescent="0.25"/>
    <row r="2" spans="2:15" ht="21.75" thickTop="1" thickBot="1" x14ac:dyDescent="0.35">
      <c r="B2" s="165" t="s">
        <v>18</v>
      </c>
      <c r="C2" s="163" t="s">
        <v>19</v>
      </c>
      <c r="D2" s="163"/>
      <c r="E2" s="163" t="s">
        <v>20</v>
      </c>
      <c r="F2" s="163"/>
      <c r="G2" s="163" t="s">
        <v>21</v>
      </c>
      <c r="H2" s="163"/>
      <c r="I2" s="163" t="s">
        <v>22</v>
      </c>
      <c r="J2" s="163"/>
      <c r="K2" s="163" t="s">
        <v>23</v>
      </c>
      <c r="L2" s="163"/>
      <c r="M2" s="57"/>
      <c r="N2" s="164" t="s">
        <v>1</v>
      </c>
      <c r="O2" s="164"/>
    </row>
    <row r="3" spans="2:15" ht="19.5" thickTop="1" thickBot="1" x14ac:dyDescent="0.3">
      <c r="B3" s="165"/>
      <c r="C3" s="81" t="s">
        <v>24</v>
      </c>
      <c r="D3" s="81" t="s">
        <v>25</v>
      </c>
      <c r="E3" s="81" t="s">
        <v>24</v>
      </c>
      <c r="F3" s="81" t="s">
        <v>25</v>
      </c>
      <c r="G3" s="81" t="s">
        <v>24</v>
      </c>
      <c r="H3" s="81" t="s">
        <v>25</v>
      </c>
      <c r="I3" s="81" t="s">
        <v>24</v>
      </c>
      <c r="J3" s="81" t="s">
        <v>25</v>
      </c>
      <c r="K3" s="81" t="s">
        <v>24</v>
      </c>
      <c r="L3" s="81" t="s">
        <v>25</v>
      </c>
      <c r="M3" s="82"/>
      <c r="N3" s="83" t="s">
        <v>24</v>
      </c>
      <c r="O3" s="83" t="s">
        <v>25</v>
      </c>
    </row>
    <row r="4" spans="2:15" s="23" customFormat="1" ht="27" customHeight="1" thickTop="1" x14ac:dyDescent="0.2">
      <c r="B4" s="68">
        <f>Spelers!E14</f>
        <v>0</v>
      </c>
      <c r="C4" s="58">
        <f>Game1!G27</f>
        <v>0</v>
      </c>
      <c r="D4" s="59">
        <f>Game1!I18</f>
        <v>2</v>
      </c>
      <c r="E4" s="58">
        <f>Game2!G41</f>
        <v>0</v>
      </c>
      <c r="F4" s="59">
        <f>Game2!I32</f>
        <v>0</v>
      </c>
      <c r="G4" s="58">
        <f>Game3!G13</f>
        <v>0</v>
      </c>
      <c r="H4" s="59">
        <f>Game3!I4</f>
        <v>2</v>
      </c>
      <c r="I4" s="58">
        <f>Game4!N13</f>
        <v>0</v>
      </c>
      <c r="J4" s="59">
        <f>Game4!P4</f>
        <v>2</v>
      </c>
      <c r="K4" s="60">
        <f>Game5!N27</f>
        <v>0</v>
      </c>
      <c r="L4" s="59">
        <f>Game5!P18</f>
        <v>2</v>
      </c>
      <c r="M4" s="61"/>
      <c r="N4" s="58">
        <f>SUM(C4,E4,G4,I4,K4)</f>
        <v>0</v>
      </c>
      <c r="O4" s="59">
        <f>SUM(D4,F4,H4,J4,L4)</f>
        <v>8</v>
      </c>
    </row>
    <row r="5" spans="2:15" s="23" customFormat="1" ht="27" customHeight="1" x14ac:dyDescent="0.2">
      <c r="B5" s="69">
        <f>Spelers!E20</f>
        <v>0</v>
      </c>
      <c r="C5" s="62">
        <f>Game1!N27</f>
        <v>0</v>
      </c>
      <c r="D5" s="63">
        <f>Game1!P18</f>
        <v>0</v>
      </c>
      <c r="E5" s="62">
        <f>Game2!N13</f>
        <v>0</v>
      </c>
      <c r="F5" s="63">
        <f>Game2!P4</f>
        <v>2</v>
      </c>
      <c r="G5" s="62">
        <f>Game3!G27</f>
        <v>0</v>
      </c>
      <c r="H5" s="63">
        <f>Game3!I18</f>
        <v>2</v>
      </c>
      <c r="I5" s="62">
        <f>Game4!G41</f>
        <v>0</v>
      </c>
      <c r="J5" s="63">
        <f>Game4!I32</f>
        <v>2</v>
      </c>
      <c r="K5" s="64">
        <f>Game5!N41</f>
        <v>0</v>
      </c>
      <c r="L5" s="63">
        <f>Game5!P32</f>
        <v>0</v>
      </c>
      <c r="M5" s="61"/>
      <c r="N5" s="62">
        <f>SUM(C5,E5,G5,I5,K5)</f>
        <v>0</v>
      </c>
      <c r="O5" s="63">
        <f>SUM(D5,F5,H5,J5,L5)</f>
        <v>6</v>
      </c>
    </row>
    <row r="6" spans="2:15" s="23" customFormat="1" ht="27" customHeight="1" x14ac:dyDescent="0.2">
      <c r="B6" s="69">
        <f>Spelers!E2</f>
        <v>0</v>
      </c>
      <c r="C6" s="62">
        <f>Game1!G13</f>
        <v>0</v>
      </c>
      <c r="D6" s="63">
        <f>Game1!I4</f>
        <v>2</v>
      </c>
      <c r="E6" s="62">
        <f>Game2!N41</f>
        <v>0</v>
      </c>
      <c r="F6" s="63">
        <f>Game2!P32</f>
        <v>2</v>
      </c>
      <c r="G6" s="62">
        <f>Game3!N27</f>
        <v>0</v>
      </c>
      <c r="H6" s="63">
        <f>Game3!P18</f>
        <v>0</v>
      </c>
      <c r="I6" s="62">
        <f>Game4!G27</f>
        <v>0</v>
      </c>
      <c r="J6" s="63">
        <f>Game4!I18</f>
        <v>2</v>
      </c>
      <c r="K6" s="64">
        <f>Game5!N13</f>
        <v>0</v>
      </c>
      <c r="L6" s="63">
        <f>Game5!P4</f>
        <v>0</v>
      </c>
      <c r="M6" s="61"/>
      <c r="N6" s="62">
        <f>SUM(C6,E6,G6,I6,K6)</f>
        <v>0</v>
      </c>
      <c r="O6" s="63">
        <f>SUM(D6,F6,H6,J6,L6)</f>
        <v>6</v>
      </c>
    </row>
    <row r="7" spans="2:15" s="23" customFormat="1" ht="27" customHeight="1" x14ac:dyDescent="0.2">
      <c r="B7" s="69">
        <f>Spelers!E26</f>
        <v>0</v>
      </c>
      <c r="C7" s="62">
        <f>Game1!G41</f>
        <v>0</v>
      </c>
      <c r="D7" s="63">
        <f>Game1!I32</f>
        <v>0</v>
      </c>
      <c r="E7" s="62">
        <f>Game2!N27</f>
        <v>0</v>
      </c>
      <c r="F7" s="63">
        <f>Game2!P18</f>
        <v>2</v>
      </c>
      <c r="G7" s="62">
        <f>Game3!N13</f>
        <v>0</v>
      </c>
      <c r="H7" s="63">
        <f>Game3!P4</f>
        <v>0</v>
      </c>
      <c r="I7" s="62">
        <f>Game4!N41</f>
        <v>0</v>
      </c>
      <c r="J7" s="63">
        <f>Game4!P32</f>
        <v>0</v>
      </c>
      <c r="K7" s="64">
        <f>Game5!G13</f>
        <v>0</v>
      </c>
      <c r="L7" s="63">
        <f>Game5!I4</f>
        <v>2</v>
      </c>
      <c r="M7" s="61"/>
      <c r="N7" s="62">
        <f>SUM(C7,E7,G7,I7,K7)</f>
        <v>0</v>
      </c>
      <c r="O7" s="63">
        <f>SUM(D7,F7,H7,J7,L7)</f>
        <v>4</v>
      </c>
    </row>
    <row r="8" spans="2:15" s="23" customFormat="1" ht="27" customHeight="1" x14ac:dyDescent="0.2">
      <c r="B8" s="69">
        <f>Spelers!E8</f>
        <v>0</v>
      </c>
      <c r="C8" s="62">
        <f>Game1!N13</f>
        <v>0</v>
      </c>
      <c r="D8" s="63">
        <f>Game1!P4</f>
        <v>0</v>
      </c>
      <c r="E8" s="62">
        <f>Game2!G27</f>
        <v>0</v>
      </c>
      <c r="F8" s="63">
        <f>Game2!I18</f>
        <v>0</v>
      </c>
      <c r="G8" s="62">
        <f>Game3!N41</f>
        <v>0</v>
      </c>
      <c r="H8" s="63">
        <f>Game3!P32</f>
        <v>2</v>
      </c>
      <c r="I8" s="62">
        <f>Game4!G13</f>
        <v>0</v>
      </c>
      <c r="J8" s="63">
        <f>Game4!I4</f>
        <v>0</v>
      </c>
      <c r="K8" s="64">
        <f>Game5!G41</f>
        <v>0</v>
      </c>
      <c r="L8" s="63">
        <f>Game5!I32</f>
        <v>2</v>
      </c>
      <c r="M8" s="61"/>
      <c r="N8" s="62">
        <f>SUM(C8,E8,G8,I8,K8)</f>
        <v>0</v>
      </c>
      <c r="O8" s="63">
        <f>SUM(D8,F8,H8,J8,L8)</f>
        <v>4</v>
      </c>
    </row>
    <row r="9" spans="2:15" s="23" customFormat="1" ht="27" customHeight="1" thickBot="1" x14ac:dyDescent="0.25">
      <c r="B9" s="70">
        <f>Spelers!E32</f>
        <v>0</v>
      </c>
      <c r="C9" s="65">
        <f>Game1!N41</f>
        <v>0</v>
      </c>
      <c r="D9" s="66">
        <f>Game1!P32</f>
        <v>2</v>
      </c>
      <c r="E9" s="65">
        <f>Game2!G13</f>
        <v>0</v>
      </c>
      <c r="F9" s="66">
        <f>Game2!I4</f>
        <v>0</v>
      </c>
      <c r="G9" s="65">
        <f>Game3!G41</f>
        <v>0</v>
      </c>
      <c r="H9" s="66">
        <f>Game3!I32</f>
        <v>0</v>
      </c>
      <c r="I9" s="65">
        <f>Game4!N27</f>
        <v>0</v>
      </c>
      <c r="J9" s="66">
        <f>Game4!P18</f>
        <v>0</v>
      </c>
      <c r="K9" s="67">
        <f>Game5!G27</f>
        <v>0</v>
      </c>
      <c r="L9" s="66">
        <f>Game5!I18</f>
        <v>0</v>
      </c>
      <c r="M9" s="61"/>
      <c r="N9" s="65">
        <f>SUM(C9,E9,G9,I9,K9)</f>
        <v>0</v>
      </c>
      <c r="O9" s="66">
        <f>SUM(D9,F9,H9,J9,L9)</f>
        <v>2</v>
      </c>
    </row>
    <row r="10" spans="2:15" ht="15.75" thickTop="1" x14ac:dyDescent="0.2"/>
  </sheetData>
  <sheetProtection algorithmName="SHA-512" hashValue="8j+cvjCBqLupt3+09dcRUl8ejCJaz8hzkvOSzvxbrkX3Ca8dw6c6Vdf0uWzfFI16TFcG9I3bBEA4m4pZyIfsOg==" saltValue="OCE1CERMJV4ry9NXrUgiSQ==" spinCount="100000" sheet="1" objects="1" scenarios="1" selectLockedCells="1"/>
  <sortState xmlns:xlrd2="http://schemas.microsoft.com/office/spreadsheetml/2017/richdata2" ref="B4:O9">
    <sortCondition descending="1" ref="O4:O9"/>
    <sortCondition descending="1" ref="N5:N10"/>
  </sortState>
  <mergeCells count="7">
    <mergeCell ref="K2:L2"/>
    <mergeCell ref="N2:O2"/>
    <mergeCell ref="B2:B3"/>
    <mergeCell ref="C2:D2"/>
    <mergeCell ref="E2:F2"/>
    <mergeCell ref="G2:H2"/>
    <mergeCell ref="I2:J2"/>
  </mergeCells>
  <phoneticPr fontId="4" type="noConversion"/>
  <pageMargins left="3.937007874015748E-2" right="3.937007874015748E-2" top="0.35433070866141736" bottom="0.35433070866141736" header="0.11811023622047245" footer="0.11811023622047245"/>
  <pageSetup paperSize="9" scale="4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9">
    <pageSetUpPr fitToPage="1"/>
  </sheetPr>
  <dimension ref="A1:N41"/>
  <sheetViews>
    <sheetView showGridLines="0" showRowColHeaders="0" zoomScaleNormal="100" workbookViewId="0"/>
  </sheetViews>
  <sheetFormatPr defaultRowHeight="15" x14ac:dyDescent="0.2"/>
  <cols>
    <col min="1" max="1" width="6.6640625" style="23" customWidth="1"/>
    <col min="2" max="2" width="36.44140625" customWidth="1"/>
    <col min="3" max="4" width="10.88671875" style="6" hidden="1" customWidth="1"/>
    <col min="5" max="5" width="0.109375" style="6" customWidth="1"/>
    <col min="6" max="10" width="9.109375" style="6" customWidth="1"/>
    <col min="11" max="11" width="10.88671875" style="6" customWidth="1"/>
    <col min="12" max="12" width="9" style="6" customWidth="1"/>
    <col min="13" max="13" width="12" style="80" customWidth="1"/>
    <col min="14" max="14" width="10.88671875" hidden="1" customWidth="1"/>
    <col min="15" max="15" width="10.88671875" customWidth="1"/>
  </cols>
  <sheetData>
    <row r="1" spans="1:14" ht="209.25" customHeight="1" thickBot="1" x14ac:dyDescent="0.25"/>
    <row r="2" spans="1:14" ht="33" thickTop="1" thickBot="1" x14ac:dyDescent="0.25">
      <c r="A2" s="87" t="s">
        <v>26</v>
      </c>
      <c r="B2" s="88" t="s">
        <v>3</v>
      </c>
      <c r="C2" s="84" t="s">
        <v>4</v>
      </c>
      <c r="D2" s="84" t="s">
        <v>2</v>
      </c>
      <c r="E2" s="84" t="s">
        <v>11</v>
      </c>
      <c r="F2" s="84" t="s">
        <v>5</v>
      </c>
      <c r="G2" s="84" t="s">
        <v>6</v>
      </c>
      <c r="H2" s="84" t="s">
        <v>7</v>
      </c>
      <c r="I2" s="84" t="s">
        <v>8</v>
      </c>
      <c r="J2" s="84" t="s">
        <v>9</v>
      </c>
      <c r="K2" s="84" t="s">
        <v>10</v>
      </c>
      <c r="L2" s="85" t="s">
        <v>17</v>
      </c>
      <c r="M2" s="86" t="s">
        <v>15</v>
      </c>
      <c r="N2" s="71" t="s">
        <v>14</v>
      </c>
    </row>
    <row r="3" spans="1:14" s="73" customFormat="1" ht="18" customHeight="1" thickTop="1" x14ac:dyDescent="0.2">
      <c r="A3" s="23">
        <f t="shared" ref="A3:A20" si="0">ROW()-2</f>
        <v>1</v>
      </c>
      <c r="B3" s="73" t="s">
        <v>59</v>
      </c>
      <c r="C3" s="23">
        <v>196</v>
      </c>
      <c r="D3" s="23">
        <v>27</v>
      </c>
      <c r="E3" s="23"/>
      <c r="F3" s="23">
        <v>197</v>
      </c>
      <c r="G3" s="23">
        <v>280</v>
      </c>
      <c r="H3" s="23">
        <v>192</v>
      </c>
      <c r="I3" s="23">
        <v>242</v>
      </c>
      <c r="J3" s="23">
        <v>184</v>
      </c>
      <c r="K3" s="23">
        <v>1095</v>
      </c>
      <c r="L3" s="23">
        <v>280</v>
      </c>
      <c r="M3" s="80">
        <v>219</v>
      </c>
      <c r="N3" s="73">
        <v>5</v>
      </c>
    </row>
    <row r="4" spans="1:14" s="73" customFormat="1" ht="18" customHeight="1" x14ac:dyDescent="0.2">
      <c r="A4" s="23">
        <f t="shared" si="0"/>
        <v>2</v>
      </c>
      <c r="B4" s="73" t="s">
        <v>48</v>
      </c>
      <c r="C4" s="23">
        <v>204</v>
      </c>
      <c r="D4" s="23">
        <v>20</v>
      </c>
      <c r="E4" s="23"/>
      <c r="F4" s="23">
        <v>220</v>
      </c>
      <c r="G4" s="23">
        <v>269</v>
      </c>
      <c r="H4" s="23">
        <v>201</v>
      </c>
      <c r="I4" s="23">
        <v>203</v>
      </c>
      <c r="J4" s="23">
        <v>193</v>
      </c>
      <c r="K4" s="23">
        <v>1086</v>
      </c>
      <c r="L4" s="23">
        <v>269</v>
      </c>
      <c r="M4" s="80">
        <v>217.2</v>
      </c>
      <c r="N4" s="73">
        <v>5</v>
      </c>
    </row>
    <row r="5" spans="1:14" s="73" customFormat="1" ht="18" customHeight="1" x14ac:dyDescent="0.2">
      <c r="A5" s="23">
        <f t="shared" si="0"/>
        <v>3</v>
      </c>
      <c r="B5" s="73" t="s">
        <v>53</v>
      </c>
      <c r="C5" s="23">
        <v>196</v>
      </c>
      <c r="D5" s="23">
        <v>27</v>
      </c>
      <c r="E5" s="23"/>
      <c r="F5" s="23">
        <v>195</v>
      </c>
      <c r="G5" s="23">
        <v>212</v>
      </c>
      <c r="H5" s="23">
        <v>247</v>
      </c>
      <c r="I5" s="23">
        <v>174</v>
      </c>
      <c r="J5" s="23">
        <v>215</v>
      </c>
      <c r="K5" s="23">
        <v>1043</v>
      </c>
      <c r="L5" s="23">
        <v>247</v>
      </c>
      <c r="M5" s="80">
        <v>208.6</v>
      </c>
      <c r="N5" s="73">
        <v>5</v>
      </c>
    </row>
    <row r="6" spans="1:14" s="73" customFormat="1" ht="18" customHeight="1" x14ac:dyDescent="0.2">
      <c r="A6" s="23">
        <f t="shared" si="0"/>
        <v>4</v>
      </c>
      <c r="B6" s="73" t="s">
        <v>49</v>
      </c>
      <c r="C6" s="23">
        <v>211</v>
      </c>
      <c r="D6" s="23">
        <v>15</v>
      </c>
      <c r="E6" s="23"/>
      <c r="F6" s="23">
        <v>246</v>
      </c>
      <c r="G6" s="23">
        <v>174</v>
      </c>
      <c r="H6" s="23">
        <v>205</v>
      </c>
      <c r="I6" s="23">
        <v>184</v>
      </c>
      <c r="J6" s="23">
        <v>218</v>
      </c>
      <c r="K6" s="23">
        <v>1027</v>
      </c>
      <c r="L6" s="23">
        <v>246</v>
      </c>
      <c r="M6" s="80">
        <v>205.4</v>
      </c>
      <c r="N6" s="73">
        <v>5</v>
      </c>
    </row>
    <row r="7" spans="1:14" s="73" customFormat="1" ht="18" customHeight="1" x14ac:dyDescent="0.2">
      <c r="A7" s="23">
        <f t="shared" si="0"/>
        <v>5</v>
      </c>
      <c r="B7" s="73" t="s">
        <v>43</v>
      </c>
      <c r="C7" s="23">
        <v>176</v>
      </c>
      <c r="D7" s="23">
        <v>43</v>
      </c>
      <c r="E7" s="23"/>
      <c r="F7" s="23">
        <v>189</v>
      </c>
      <c r="G7" s="23">
        <v>216</v>
      </c>
      <c r="H7" s="23">
        <v>168</v>
      </c>
      <c r="I7" s="23">
        <v>202</v>
      </c>
      <c r="J7" s="23">
        <v>224</v>
      </c>
      <c r="K7" s="23">
        <v>999</v>
      </c>
      <c r="L7" s="23">
        <v>224</v>
      </c>
      <c r="M7" s="80">
        <v>199.8</v>
      </c>
      <c r="N7" s="73">
        <v>5</v>
      </c>
    </row>
    <row r="8" spans="1:14" s="73" customFormat="1" ht="18" customHeight="1" x14ac:dyDescent="0.2">
      <c r="A8" s="23">
        <f t="shared" si="0"/>
        <v>6</v>
      </c>
      <c r="B8" s="73" t="s">
        <v>58</v>
      </c>
      <c r="C8" s="23">
        <v>192</v>
      </c>
      <c r="D8" s="23">
        <v>30</v>
      </c>
      <c r="E8" s="23"/>
      <c r="F8" s="23">
        <v>173</v>
      </c>
      <c r="G8" s="23">
        <v>195</v>
      </c>
      <c r="H8" s="23">
        <v>217</v>
      </c>
      <c r="I8" s="23">
        <v>212</v>
      </c>
      <c r="J8" s="23">
        <v>184</v>
      </c>
      <c r="K8" s="23">
        <v>981</v>
      </c>
      <c r="L8" s="23">
        <v>217</v>
      </c>
      <c r="M8" s="80">
        <v>196.2</v>
      </c>
      <c r="N8" s="73">
        <v>5</v>
      </c>
    </row>
    <row r="9" spans="1:14" s="73" customFormat="1" ht="18" customHeight="1" x14ac:dyDescent="0.2">
      <c r="A9" s="23">
        <f t="shared" si="0"/>
        <v>7</v>
      </c>
      <c r="B9" s="73" t="s">
        <v>60</v>
      </c>
      <c r="C9" s="23">
        <v>184</v>
      </c>
      <c r="D9" s="23">
        <v>36</v>
      </c>
      <c r="E9" s="23"/>
      <c r="F9" s="23">
        <v>185</v>
      </c>
      <c r="G9" s="23">
        <v>170</v>
      </c>
      <c r="H9" s="23">
        <v>186</v>
      </c>
      <c r="I9" s="23">
        <v>212</v>
      </c>
      <c r="J9" s="23">
        <v>193</v>
      </c>
      <c r="K9" s="23">
        <v>946</v>
      </c>
      <c r="L9" s="23">
        <v>212</v>
      </c>
      <c r="M9" s="80">
        <v>189.2</v>
      </c>
      <c r="N9" s="73">
        <v>5</v>
      </c>
    </row>
    <row r="10" spans="1:14" s="73" customFormat="1" ht="18" customHeight="1" x14ac:dyDescent="0.2">
      <c r="A10" s="23">
        <f t="shared" si="0"/>
        <v>8</v>
      </c>
      <c r="B10" s="73" t="s">
        <v>52</v>
      </c>
      <c r="C10" s="23">
        <v>205</v>
      </c>
      <c r="D10" s="23">
        <v>20</v>
      </c>
      <c r="E10" s="23"/>
      <c r="F10" s="23">
        <v>169</v>
      </c>
      <c r="G10" s="23">
        <v>197</v>
      </c>
      <c r="H10" s="23">
        <v>191</v>
      </c>
      <c r="I10" s="23">
        <v>177</v>
      </c>
      <c r="J10" s="23">
        <v>203</v>
      </c>
      <c r="K10" s="23">
        <v>937</v>
      </c>
      <c r="L10" s="23">
        <v>203</v>
      </c>
      <c r="M10" s="80">
        <v>187.4</v>
      </c>
      <c r="N10" s="73">
        <v>5</v>
      </c>
    </row>
    <row r="11" spans="1:14" s="73" customFormat="1" ht="18" customHeight="1" x14ac:dyDescent="0.2">
      <c r="A11" s="23">
        <f t="shared" si="0"/>
        <v>9</v>
      </c>
      <c r="B11" s="73" t="s">
        <v>65</v>
      </c>
      <c r="C11" s="23">
        <v>177</v>
      </c>
      <c r="D11" s="23">
        <v>42</v>
      </c>
      <c r="E11" s="23"/>
      <c r="F11" s="23">
        <v>179</v>
      </c>
      <c r="G11" s="23">
        <v>160</v>
      </c>
      <c r="H11" s="23">
        <v>187</v>
      </c>
      <c r="I11" s="23">
        <v>207</v>
      </c>
      <c r="J11" s="23">
        <v>193</v>
      </c>
      <c r="K11" s="23">
        <v>926</v>
      </c>
      <c r="L11" s="23">
        <v>207</v>
      </c>
      <c r="M11" s="80">
        <v>185.2</v>
      </c>
      <c r="N11" s="73">
        <v>5</v>
      </c>
    </row>
    <row r="12" spans="1:14" s="73" customFormat="1" ht="18" customHeight="1" x14ac:dyDescent="0.2">
      <c r="A12" s="23">
        <f t="shared" si="0"/>
        <v>10</v>
      </c>
      <c r="B12" s="73" t="s">
        <v>66</v>
      </c>
      <c r="C12" s="23">
        <v>162</v>
      </c>
      <c r="D12" s="23">
        <v>54</v>
      </c>
      <c r="E12" s="23" t="s">
        <v>55</v>
      </c>
      <c r="F12" s="23">
        <v>183</v>
      </c>
      <c r="G12" s="23">
        <v>180</v>
      </c>
      <c r="H12" s="23">
        <v>170</v>
      </c>
      <c r="I12" s="23">
        <v>156</v>
      </c>
      <c r="J12" s="23">
        <v>224</v>
      </c>
      <c r="K12" s="23">
        <v>913</v>
      </c>
      <c r="L12" s="23">
        <v>224</v>
      </c>
      <c r="M12" s="80">
        <v>182.6</v>
      </c>
      <c r="N12" s="73">
        <v>5</v>
      </c>
    </row>
    <row r="13" spans="1:14" s="73" customFormat="1" ht="18" customHeight="1" x14ac:dyDescent="0.2">
      <c r="A13" s="23">
        <f t="shared" si="0"/>
        <v>11</v>
      </c>
      <c r="B13" s="73" t="s">
        <v>67</v>
      </c>
      <c r="C13" s="23">
        <v>165</v>
      </c>
      <c r="D13" s="23">
        <v>52</v>
      </c>
      <c r="E13" s="23"/>
      <c r="F13" s="23">
        <v>215</v>
      </c>
      <c r="G13" s="23">
        <v>157</v>
      </c>
      <c r="H13" s="23">
        <v>173</v>
      </c>
      <c r="I13" s="23">
        <v>203</v>
      </c>
      <c r="J13" s="23">
        <v>130</v>
      </c>
      <c r="K13" s="23">
        <v>878</v>
      </c>
      <c r="L13" s="23">
        <v>215</v>
      </c>
      <c r="M13" s="80">
        <v>175.6</v>
      </c>
      <c r="N13" s="73">
        <v>5</v>
      </c>
    </row>
    <row r="14" spans="1:14" s="73" customFormat="1" ht="18" customHeight="1" x14ac:dyDescent="0.2">
      <c r="A14" s="23">
        <f t="shared" si="0"/>
        <v>12</v>
      </c>
      <c r="B14" s="73" t="s">
        <v>42</v>
      </c>
      <c r="C14" s="23">
        <v>159</v>
      </c>
      <c r="D14" s="23">
        <v>56</v>
      </c>
      <c r="E14" s="23" t="s">
        <v>41</v>
      </c>
      <c r="F14" s="23">
        <v>162</v>
      </c>
      <c r="G14" s="23">
        <v>214</v>
      </c>
      <c r="H14" s="23">
        <v>140</v>
      </c>
      <c r="I14" s="23">
        <v>192</v>
      </c>
      <c r="J14" s="23">
        <v>150</v>
      </c>
      <c r="K14" s="23">
        <v>858</v>
      </c>
      <c r="L14" s="23">
        <v>214</v>
      </c>
      <c r="M14" s="80">
        <v>171.6</v>
      </c>
      <c r="N14" s="73">
        <v>5</v>
      </c>
    </row>
    <row r="15" spans="1:14" s="73" customFormat="1" ht="18" customHeight="1" x14ac:dyDescent="0.2">
      <c r="A15" s="23">
        <f t="shared" si="0"/>
        <v>13</v>
      </c>
      <c r="B15" s="73" t="s">
        <v>46</v>
      </c>
      <c r="C15" s="23">
        <v>193</v>
      </c>
      <c r="D15" s="23">
        <v>29</v>
      </c>
      <c r="E15" s="23" t="s">
        <v>47</v>
      </c>
      <c r="F15" s="23">
        <v>190</v>
      </c>
      <c r="G15" s="23">
        <v>159</v>
      </c>
      <c r="H15" s="23">
        <v>199</v>
      </c>
      <c r="I15" s="23">
        <v>138</v>
      </c>
      <c r="J15" s="23">
        <v>167</v>
      </c>
      <c r="K15" s="23">
        <v>853</v>
      </c>
      <c r="L15" s="23">
        <v>199</v>
      </c>
      <c r="M15" s="80">
        <v>170.6</v>
      </c>
      <c r="N15" s="73">
        <v>5</v>
      </c>
    </row>
    <row r="16" spans="1:14" s="73" customFormat="1" ht="18" customHeight="1" x14ac:dyDescent="0.2">
      <c r="A16" s="23">
        <f t="shared" si="0"/>
        <v>14</v>
      </c>
      <c r="B16" s="73" t="s">
        <v>57</v>
      </c>
      <c r="C16" s="23">
        <v>180</v>
      </c>
      <c r="D16" s="23">
        <v>40</v>
      </c>
      <c r="E16" s="23" t="s">
        <v>56</v>
      </c>
      <c r="F16" s="23">
        <v>197</v>
      </c>
      <c r="G16" s="23">
        <v>159</v>
      </c>
      <c r="H16" s="23">
        <v>166</v>
      </c>
      <c r="I16" s="23">
        <v>159</v>
      </c>
      <c r="J16" s="23">
        <v>150</v>
      </c>
      <c r="K16" s="23">
        <v>831</v>
      </c>
      <c r="L16" s="23">
        <v>197</v>
      </c>
      <c r="M16" s="80">
        <v>166.2</v>
      </c>
      <c r="N16" s="73">
        <v>5</v>
      </c>
    </row>
    <row r="17" spans="1:14" s="73" customFormat="1" ht="18" customHeight="1" x14ac:dyDescent="0.2">
      <c r="A17" s="23">
        <f t="shared" si="0"/>
        <v>15</v>
      </c>
      <c r="B17" s="73" t="s">
        <v>44</v>
      </c>
      <c r="C17" s="23">
        <v>154</v>
      </c>
      <c r="D17" s="23">
        <v>60</v>
      </c>
      <c r="E17" s="23" t="s">
        <v>45</v>
      </c>
      <c r="F17" s="23">
        <v>192</v>
      </c>
      <c r="G17" s="23">
        <v>125</v>
      </c>
      <c r="H17" s="23">
        <v>147</v>
      </c>
      <c r="I17" s="23">
        <v>184</v>
      </c>
      <c r="J17" s="23">
        <v>160</v>
      </c>
      <c r="K17" s="23">
        <v>808</v>
      </c>
      <c r="L17" s="23">
        <v>192</v>
      </c>
      <c r="M17" s="80">
        <v>161.6</v>
      </c>
      <c r="N17" s="73">
        <v>5</v>
      </c>
    </row>
    <row r="18" spans="1:14" s="73" customFormat="1" ht="18" customHeight="1" x14ac:dyDescent="0.2">
      <c r="A18" s="23">
        <f t="shared" si="0"/>
        <v>16</v>
      </c>
      <c r="B18" s="73" t="s">
        <v>64</v>
      </c>
      <c r="C18" s="23">
        <v>175</v>
      </c>
      <c r="D18" s="23">
        <v>44</v>
      </c>
      <c r="E18" s="23"/>
      <c r="F18" s="23">
        <v>148</v>
      </c>
      <c r="G18" s="23">
        <v>178</v>
      </c>
      <c r="H18" s="23">
        <v>154</v>
      </c>
      <c r="I18" s="23">
        <v>131</v>
      </c>
      <c r="J18" s="23">
        <v>133</v>
      </c>
      <c r="K18" s="23">
        <v>744</v>
      </c>
      <c r="L18" s="23">
        <v>178</v>
      </c>
      <c r="M18" s="80">
        <v>148.80000000000001</v>
      </c>
      <c r="N18" s="73">
        <v>5</v>
      </c>
    </row>
    <row r="19" spans="1:14" s="73" customFormat="1" ht="18" customHeight="1" x14ac:dyDescent="0.2">
      <c r="A19" s="23">
        <f t="shared" si="0"/>
        <v>17</v>
      </c>
      <c r="B19" s="73" t="s">
        <v>50</v>
      </c>
      <c r="C19" s="23">
        <v>127</v>
      </c>
      <c r="D19" s="23">
        <v>64</v>
      </c>
      <c r="E19" s="23" t="s">
        <v>51</v>
      </c>
      <c r="F19" s="23">
        <v>132</v>
      </c>
      <c r="G19" s="23">
        <v>124</v>
      </c>
      <c r="H19" s="23">
        <v>160</v>
      </c>
      <c r="I19" s="23">
        <v>96</v>
      </c>
      <c r="J19" s="23">
        <v>121</v>
      </c>
      <c r="K19" s="23">
        <v>633</v>
      </c>
      <c r="L19" s="23">
        <v>160</v>
      </c>
      <c r="M19" s="80">
        <v>126.6</v>
      </c>
      <c r="N19" s="73">
        <v>4</v>
      </c>
    </row>
    <row r="20" spans="1:14" s="73" customFormat="1" ht="18" customHeight="1" x14ac:dyDescent="0.2">
      <c r="A20" s="23">
        <f t="shared" si="0"/>
        <v>18</v>
      </c>
      <c r="B20" s="73" t="s">
        <v>54</v>
      </c>
      <c r="C20" s="23">
        <v>169</v>
      </c>
      <c r="D20" s="23">
        <v>48</v>
      </c>
      <c r="E20" s="23"/>
      <c r="F20" s="23">
        <v>151</v>
      </c>
      <c r="G20" s="23">
        <v>167</v>
      </c>
      <c r="H20" s="23">
        <v>127</v>
      </c>
      <c r="I20" s="23">
        <v>9</v>
      </c>
      <c r="J20" s="23">
        <v>0</v>
      </c>
      <c r="K20" s="23">
        <v>454</v>
      </c>
      <c r="L20" s="23">
        <v>167</v>
      </c>
      <c r="M20" s="80">
        <v>113.5</v>
      </c>
      <c r="N20" s="73">
        <v>5</v>
      </c>
    </row>
    <row r="21" spans="1:14" s="73" customFormat="1" ht="18" customHeight="1" x14ac:dyDescent="0.2">
      <c r="A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80"/>
    </row>
    <row r="22" spans="1:14" s="73" customFormat="1" ht="18" customHeight="1" x14ac:dyDescent="0.2">
      <c r="A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0"/>
    </row>
    <row r="23" spans="1:14" s="73" customFormat="1" ht="18" customHeight="1" x14ac:dyDescent="0.2">
      <c r="A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80"/>
    </row>
    <row r="24" spans="1:14" s="73" customFormat="1" ht="18" customHeight="1" x14ac:dyDescent="0.2">
      <c r="A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80"/>
    </row>
    <row r="25" spans="1:14" s="73" customFormat="1" ht="18" customHeight="1" x14ac:dyDescent="0.2">
      <c r="A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80"/>
    </row>
    <row r="26" spans="1:14" s="73" customFormat="1" ht="18" customHeight="1" x14ac:dyDescent="0.2">
      <c r="A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80"/>
    </row>
    <row r="39" spans="1:1" x14ac:dyDescent="0.2">
      <c r="A39" s="23" t="str">
        <f t="shared" ref="A39:A41" si="1">IF(B39&lt;&gt;"",ROW()-2,"")</f>
        <v/>
      </c>
    </row>
    <row r="40" spans="1:1" x14ac:dyDescent="0.2">
      <c r="A40" s="23" t="str">
        <f t="shared" si="1"/>
        <v/>
      </c>
    </row>
    <row r="41" spans="1:1" x14ac:dyDescent="0.2">
      <c r="A41" s="23" t="str">
        <f t="shared" si="1"/>
        <v/>
      </c>
    </row>
  </sheetData>
  <sheetProtection algorithmName="SHA-512" hashValue="52AtD7Wsg3tFSZG09WXW+TdMPD7v181tqLINvKFUQAZT7kn9oz20YIi3/UWar1bTbPyK9rOmwgBEJowayNBEJQ==" saltValue="K8RmTtD18lqgJotCgTb2eg==" spinCount="100000" sheet="1" objects="1" scenarios="1" selectLockedCells="1"/>
  <sortState xmlns:xlrd2="http://schemas.microsoft.com/office/spreadsheetml/2017/richdata2" ref="B3:M38">
    <sortCondition descending="1" ref="M3:M38"/>
    <sortCondition ref="B3:B38"/>
  </sortState>
  <conditionalFormatting sqref="B3:M38">
    <cfRule type="notContainsBlanks" dxfId="0" priority="1">
      <formula>LEN(TRIM(B3))&gt;0</formula>
    </cfRule>
  </conditionalFormatting>
  <pageMargins left="3.937007874015748E-2" right="3.937007874015748E-2" top="0.35433070866141736" bottom="0.35433070866141736" header="0.11811023622047245" footer="0.11811023622047245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Hoofdmenu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HW-Products</dc:creator>
  <cp:lastModifiedBy>HW-Products</cp:lastModifiedBy>
  <cp:lastPrinted>2024-06-16T14:07:42Z</cp:lastPrinted>
  <dcterms:created xsi:type="dcterms:W3CDTF">2022-11-18T15:22:07Z</dcterms:created>
  <dcterms:modified xsi:type="dcterms:W3CDTF">2024-06-16T16:33:04Z</dcterms:modified>
</cp:coreProperties>
</file>